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<sst xmlns="http://schemas.openxmlformats.org/spreadsheetml/2006/main" count="215">
  <si>
    <t>2018年6月学院教师教学工作量统计表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</si>
  <si>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</si>
  <si>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</si>
  <si>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</si>
  <si>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</si>
  <si>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</si>
  <si>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</si>
  <si>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</si>
  <si>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</si>
  <si>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</si>
  <si>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</si>
  <si>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</si>
  <si>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</si>
  <si>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</si>
  <si>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</si>
  <si>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</si>
  <si>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r>
      <rPr>
        <sz val="8"/>
        <rFont val="宋体"/>
        <charset val="134"/>
      </rPr>
      <t>折算×0</t>
    </r>
    <r>
      <rPr>
        <sz val="8"/>
        <rFont val="宋体"/>
        <charset val="134"/>
      </rPr>
      <t>.01×学生人数</t>
    </r>
  </si>
  <si>
    <t>任尔昕</t>
  </si>
  <si>
    <t>刘琳丽</t>
  </si>
  <si>
    <t>卢建军</t>
  </si>
  <si>
    <t>陶晓岚</t>
  </si>
  <si>
    <t>脱剑锋</t>
  </si>
  <si>
    <t>周  舟</t>
  </si>
  <si>
    <t>赵生政</t>
  </si>
  <si>
    <t>陈  楠</t>
  </si>
  <si>
    <t>历晶晶</t>
  </si>
  <si>
    <t>李春华</t>
  </si>
  <si>
    <t>周国华</t>
  </si>
  <si>
    <t>李欣蔚</t>
  </si>
  <si>
    <t>崔富俊</t>
  </si>
  <si>
    <t>郑  芮</t>
  </si>
  <si>
    <t>郭淑芳</t>
  </si>
  <si>
    <t>赵  博</t>
  </si>
  <si>
    <t>刘  阳</t>
  </si>
  <si>
    <t>刘乐平</t>
  </si>
  <si>
    <t>汪红梅</t>
  </si>
  <si>
    <t>杨  欢</t>
  </si>
  <si>
    <t>李  骥</t>
  </si>
  <si>
    <t>李建军</t>
  </si>
  <si>
    <t>冉育华</t>
  </si>
  <si>
    <t>杨萍慧</t>
  </si>
  <si>
    <t>顾秉钰</t>
  </si>
  <si>
    <t>陈  旭</t>
  </si>
  <si>
    <t>杜  仲</t>
  </si>
  <si>
    <t>赵泽亮</t>
  </si>
  <si>
    <t>魏文旻</t>
  </si>
  <si>
    <t>李明杰</t>
  </si>
  <si>
    <t>颜  军</t>
  </si>
  <si>
    <t>安美玲</t>
  </si>
  <si>
    <t>刘  楠</t>
  </si>
  <si>
    <t>康瑞雪</t>
  </si>
  <si>
    <t>李梅琴</t>
  </si>
  <si>
    <t>杜慧明</t>
  </si>
  <si>
    <t>吴卫军</t>
  </si>
  <si>
    <t>王国荣</t>
  </si>
  <si>
    <t>唐占龙</t>
  </si>
  <si>
    <t>郁  渊</t>
  </si>
  <si>
    <t>宋  博</t>
  </si>
  <si>
    <t>徐同德</t>
  </si>
  <si>
    <t>高鹏鹏</t>
  </si>
  <si>
    <t>杨  丹</t>
  </si>
  <si>
    <t>黄宏明</t>
  </si>
  <si>
    <t>李旭强</t>
  </si>
  <si>
    <t>石永平</t>
  </si>
  <si>
    <t>温新斌</t>
  </si>
  <si>
    <t>关玉军</t>
  </si>
  <si>
    <t>杨德柱</t>
  </si>
  <si>
    <t>王  琦</t>
  </si>
  <si>
    <t>陈佳睿</t>
  </si>
  <si>
    <t>李  悦</t>
  </si>
  <si>
    <t>雷  娟</t>
  </si>
  <si>
    <t>张文凯</t>
  </si>
  <si>
    <t>聂英斌</t>
  </si>
  <si>
    <t>杨亚飞</t>
  </si>
  <si>
    <t>刘  涵</t>
  </si>
  <si>
    <t>刘亚龙</t>
  </si>
  <si>
    <t>景固平</t>
  </si>
  <si>
    <t>魏宝科</t>
  </si>
  <si>
    <t>杨景涵</t>
  </si>
  <si>
    <t>武文刚</t>
  </si>
  <si>
    <t>张永斌</t>
  </si>
  <si>
    <t>张文斌</t>
  </si>
  <si>
    <t>韩  敏</t>
  </si>
  <si>
    <t>苏  琳</t>
  </si>
  <si>
    <t>吴  静</t>
  </si>
  <si>
    <t>郝小辉</t>
  </si>
  <si>
    <t>杨中华</t>
  </si>
  <si>
    <t>王  媛</t>
  </si>
  <si>
    <t>马晓慧</t>
  </si>
  <si>
    <t>黄  涛</t>
  </si>
  <si>
    <t>刘鹏里</t>
  </si>
  <si>
    <t>白建军</t>
  </si>
  <si>
    <t>赵建春</t>
  </si>
  <si>
    <t>张梦杨</t>
  </si>
  <si>
    <t>殷  翔</t>
  </si>
  <si>
    <t>李  钧</t>
  </si>
  <si>
    <t>张  立</t>
  </si>
  <si>
    <t>叶星美</t>
  </si>
  <si>
    <t>叶兰萍</t>
  </si>
  <si>
    <t>刘  君</t>
  </si>
  <si>
    <t>杨岩钰</t>
  </si>
  <si>
    <t>骆廷文</t>
  </si>
  <si>
    <t>李永康</t>
  </si>
  <si>
    <t>陈洁平</t>
  </si>
  <si>
    <t>冯  珣</t>
  </si>
  <si>
    <t>王树峰</t>
  </si>
  <si>
    <t>金  鹏</t>
  </si>
  <si>
    <t>王锦辉</t>
  </si>
  <si>
    <t>王  刚（庆）</t>
  </si>
  <si>
    <t>李青泽</t>
  </si>
  <si>
    <t>石建勋</t>
  </si>
  <si>
    <t>刘  东</t>
  </si>
  <si>
    <t>闫志伟</t>
  </si>
  <si>
    <t>刘世东</t>
  </si>
  <si>
    <t>巨爱焕</t>
  </si>
  <si>
    <t>胡  文</t>
  </si>
  <si>
    <t>刘旌江</t>
  </si>
  <si>
    <t>安福强</t>
  </si>
  <si>
    <t>赵永臣</t>
  </si>
  <si>
    <t>李天明</t>
  </si>
  <si>
    <t>徐永红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</si>
  <si>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</si>
  <si>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</si>
  <si>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</si>
  <si>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</si>
  <si>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</si>
  <si>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</si>
  <si>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</si>
  <si>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</si>
  <si>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</si>
  <si>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</si>
  <si>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徐宏勋</t>
  </si>
  <si>
    <t>张  文</t>
  </si>
  <si>
    <t>梁晶蕊</t>
  </si>
  <si>
    <t>杨晓平</t>
  </si>
  <si>
    <t>段海龙</t>
  </si>
  <si>
    <t>袁宪音</t>
  </si>
  <si>
    <t>郑双玲</t>
  </si>
  <si>
    <t>刘  鹏</t>
  </si>
  <si>
    <t>周丽萍</t>
  </si>
  <si>
    <t>曹新霞</t>
  </si>
  <si>
    <t>王  芸</t>
  </si>
  <si>
    <t>马文新</t>
  </si>
  <si>
    <t>张苏云</t>
  </si>
  <si>
    <t>王承淑</t>
  </si>
  <si>
    <t>杨  婕</t>
  </si>
  <si>
    <t>李枋笑</t>
  </si>
  <si>
    <t>杨福泰</t>
  </si>
  <si>
    <t>田  荣</t>
  </si>
  <si>
    <t>李炜年</t>
  </si>
  <si>
    <t>郑  雪</t>
  </si>
  <si>
    <t>胡晴云</t>
  </si>
  <si>
    <t>安亚彬</t>
  </si>
  <si>
    <t>王慧敏</t>
  </si>
  <si>
    <t>李  瑛</t>
  </si>
  <si>
    <t>王  旸</t>
  </si>
  <si>
    <t>杨  宏</t>
  </si>
  <si>
    <t>张芳荣</t>
  </si>
  <si>
    <t>邓  冰</t>
  </si>
  <si>
    <t>李慧玲</t>
  </si>
  <si>
    <t>刘稳妮</t>
  </si>
  <si>
    <t>王  悦</t>
  </si>
  <si>
    <t>张飞虎</t>
  </si>
  <si>
    <t>李志贤</t>
  </si>
  <si>
    <t>魏  杰</t>
  </si>
  <si>
    <t>黄肃杨</t>
  </si>
  <si>
    <t>邹玉吉</t>
  </si>
  <si>
    <t>高  鹏</t>
  </si>
  <si>
    <t>陈旭栋</t>
  </si>
  <si>
    <t>黄江洪</t>
  </si>
  <si>
    <t>钱家成</t>
  </si>
  <si>
    <t>童  亮</t>
  </si>
  <si>
    <t>张宝宝</t>
  </si>
  <si>
    <t>任义平</t>
  </si>
  <si>
    <t>谢生华</t>
  </si>
  <si>
    <t>省厅</t>
  </si>
  <si>
    <t>杨翰林</t>
  </si>
  <si>
    <t>闫旭光</t>
  </si>
  <si>
    <t>王建绪</t>
  </si>
  <si>
    <t>刘文涛</t>
  </si>
  <si>
    <t>王贵智</t>
  </si>
  <si>
    <t>李紫瑆</t>
  </si>
  <si>
    <t>王城仁</t>
  </si>
  <si>
    <t>关江玲</t>
  </si>
  <si>
    <t>腾汉飞</t>
  </si>
  <si>
    <t>刘琪晋</t>
  </si>
  <si>
    <t>王  凯</t>
  </si>
  <si>
    <t>韩少东</t>
  </si>
  <si>
    <t>马文娟</t>
  </si>
  <si>
    <t>唐文尧</t>
  </si>
  <si>
    <t>教官</t>
  </si>
  <si>
    <t>杜秋泉</t>
  </si>
  <si>
    <t>李小鹤</t>
  </si>
  <si>
    <t>外聘教师</t>
  </si>
  <si>
    <t>阿成凤</t>
  </si>
  <si>
    <t>李  倩</t>
  </si>
  <si>
    <t>黄梦莹</t>
  </si>
  <si>
    <t>宋婷婷</t>
  </si>
  <si>
    <t>杜晓东</t>
  </si>
  <si>
    <t>杨晓飞</t>
  </si>
  <si>
    <t>冯  雪</t>
  </si>
  <si>
    <t>肖  潇</t>
  </si>
  <si>
    <t>张海龙</t>
  </si>
  <si>
    <t>周会堂</t>
  </si>
  <si>
    <t>苏舜昌</t>
  </si>
  <si>
    <t>张凌瑞</t>
  </si>
  <si>
    <t>文职</t>
  </si>
  <si>
    <t>吴俊言</t>
  </si>
  <si>
    <t>潘玉娟</t>
  </si>
  <si>
    <t>杜明慧</t>
  </si>
  <si>
    <t>李  硕</t>
  </si>
  <si>
    <t>田  跃</t>
  </si>
  <si>
    <t>卢  慧</t>
  </si>
  <si>
    <t>王光辉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</si>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</sst>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24"/>
      <color indexed="8"/>
      <name val="宋体"/>
      <charset val="134"/>
    </font>
    <font>
      <sz val="14"/>
      <color indexed="8"/>
      <name val="宋体"/>
      <charset val="134"/>
    </font>
    <font>
      <sz val="14"/>
      <name val="黑体"/>
      <charset val="134"/>
    </font>
    <font>
      <sz val="8"/>
      <name val="宋体"/>
      <charset val="134"/>
    </font>
    <font>
      <sz val="8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name val="黑体"/>
      <charset val="134"/>
    </font>
    <font>
      <b/>
      <sz val="14"/>
      <name val="宋体"/>
      <charset val="134"/>
    </font>
    <font>
      <b/>
      <sz val="10"/>
      <color indexed="12"/>
      <name val="宋体"/>
      <charset val="134"/>
    </font>
    <font>
      <sz val="10"/>
      <name val="黑体"/>
      <charset val="134"/>
    </font>
    <font>
      <b/>
      <sz val="8"/>
      <color indexed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4" borderId="4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1" borderId="51" applyNumberFormat="0" applyFon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46" applyNumberFormat="0" applyFill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7" fillId="0" borderId="45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3" borderId="52" applyNumberFormat="0" applyAlignment="0" applyProtection="0">
      <alignment vertical="center"/>
    </xf>
    <xf numFmtId="0" fontId="34" fillId="13" borderId="47" applyNumberFormat="0" applyAlignment="0" applyProtection="0">
      <alignment vertical="center"/>
    </xf>
    <xf numFmtId="0" fontId="23" fillId="6" borderId="49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1" fillId="0" borderId="48" applyNumberFormat="0" applyFill="0" applyAlignment="0" applyProtection="0">
      <alignment vertical="center"/>
    </xf>
    <xf numFmtId="0" fontId="25" fillId="0" borderId="50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3" fillId="0" borderId="0"/>
  </cellStyleXfs>
  <cellXfs count="110">
    <xf numFmtId="0" fontId="0" fillId="0" borderId="0" xfId="0">
      <alignment vertical="center"/>
    </xf>
    <xf numFmtId="0" fontId="0" fillId="2" borderId="0" xfId="0" applyFill="1" applyAlignment="1"/>
    <xf numFmtId="0" fontId="0" fillId="2" borderId="0" xfId="0" applyFill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49" applyFont="1" applyBorder="1" applyAlignment="1">
      <alignment horizontal="center" vertical="center" wrapText="1"/>
    </xf>
    <xf numFmtId="0" fontId="3" fillId="0" borderId="7" xfId="49" applyFont="1" applyBorder="1" applyAlignment="1">
      <alignment horizontal="center" vertical="center" textRotation="255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8" xfId="49" applyFont="1" applyBorder="1" applyAlignment="1">
      <alignment horizontal="center" vertical="center" wrapText="1"/>
    </xf>
    <xf numFmtId="0" fontId="3" fillId="0" borderId="8" xfId="49" applyFont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1" xfId="49" applyFont="1" applyBorder="1" applyAlignment="1">
      <alignment horizontal="center" vertical="center"/>
    </xf>
    <xf numFmtId="0" fontId="6" fillId="0" borderId="9" xfId="49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/>
    <xf numFmtId="0" fontId="5" fillId="0" borderId="8" xfId="49" applyFont="1" applyBorder="1" applyAlignment="1">
      <alignment horizontal="center" vertical="center"/>
    </xf>
    <xf numFmtId="0" fontId="6" fillId="0" borderId="12" xfId="49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3" xfId="49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13" xfId="49" applyFont="1" applyFill="1" applyBorder="1" applyAlignment="1">
      <alignment horizontal="center" vertical="center" wrapText="1"/>
    </xf>
    <xf numFmtId="0" fontId="6" fillId="0" borderId="14" xfId="49" applyFont="1" applyBorder="1" applyAlignment="1">
      <alignment horizontal="center" vertical="center"/>
    </xf>
    <xf numFmtId="0" fontId="6" fillId="3" borderId="13" xfId="49" applyFont="1" applyFill="1" applyBorder="1" applyAlignment="1">
      <alignment horizontal="center" vertical="center" wrapText="1"/>
    </xf>
    <xf numFmtId="0" fontId="6" fillId="0" borderId="13" xfId="49" applyFont="1" applyFill="1" applyBorder="1" applyAlignment="1">
      <alignment horizontal="center" vertical="center"/>
    </xf>
    <xf numFmtId="0" fontId="7" fillId="0" borderId="13" xfId="49" applyFont="1" applyBorder="1" applyAlignment="1">
      <alignment horizontal="center" vertical="center" wrapText="1"/>
    </xf>
    <xf numFmtId="0" fontId="7" fillId="3" borderId="13" xfId="49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7" xfId="49" applyFont="1" applyFill="1" applyBorder="1" applyAlignment="1">
      <alignment horizontal="center" vertical="center" wrapText="1"/>
    </xf>
    <xf numFmtId="0" fontId="9" fillId="0" borderId="7" xfId="49" applyFont="1" applyBorder="1" applyAlignment="1">
      <alignment horizontal="center" vertical="center" textRotation="255" wrapText="1"/>
    </xf>
    <xf numFmtId="0" fontId="10" fillId="2" borderId="7" xfId="0" applyFont="1" applyFill="1" applyBorder="1" applyAlignment="1">
      <alignment horizontal="justify" vertical="center"/>
    </xf>
    <xf numFmtId="0" fontId="11" fillId="0" borderId="16" xfId="49" applyFont="1" applyFill="1" applyBorder="1" applyAlignment="1">
      <alignment horizontal="center" vertical="center" wrapText="1"/>
    </xf>
    <xf numFmtId="0" fontId="8" fillId="0" borderId="16" xfId="49" applyFont="1" applyFill="1" applyBorder="1" applyAlignment="1">
      <alignment horizontal="center" vertical="center" wrapText="1"/>
    </xf>
    <xf numFmtId="0" fontId="9" fillId="0" borderId="16" xfId="49" applyFont="1" applyBorder="1" applyAlignment="1">
      <alignment horizontal="center" vertical="center" textRotation="255" wrapText="1"/>
    </xf>
    <xf numFmtId="0" fontId="10" fillId="2" borderId="8" xfId="0" applyFont="1" applyFill="1" applyBorder="1" applyAlignment="1">
      <alignment horizontal="justify" vertical="center"/>
    </xf>
    <xf numFmtId="0" fontId="11" fillId="0" borderId="8" xfId="49" applyFont="1" applyFill="1" applyBorder="1" applyAlignment="1">
      <alignment horizontal="center" vertical="center" wrapText="1"/>
    </xf>
    <xf numFmtId="0" fontId="8" fillId="0" borderId="8" xfId="49" applyFont="1" applyFill="1" applyBorder="1" applyAlignment="1">
      <alignment horizontal="center" vertical="center" wrapText="1"/>
    </xf>
    <xf numFmtId="0" fontId="9" fillId="0" borderId="8" xfId="49" applyFont="1" applyBorder="1" applyAlignment="1">
      <alignment horizontal="center" vertical="center" textRotation="255" wrapText="1"/>
    </xf>
    <xf numFmtId="0" fontId="12" fillId="2" borderId="8" xfId="0" applyFont="1" applyFill="1" applyBorder="1" applyAlignment="1">
      <alignment horizontal="justify" vertical="center" wrapText="1"/>
    </xf>
    <xf numFmtId="0" fontId="13" fillId="0" borderId="10" xfId="49" applyFont="1" applyFill="1" applyBorder="1" applyAlignment="1">
      <alignment horizontal="center" vertical="center" wrapText="1"/>
    </xf>
    <xf numFmtId="0" fontId="13" fillId="0" borderId="3" xfId="49" applyFont="1" applyFill="1" applyBorder="1" applyAlignment="1">
      <alignment horizontal="center" vertical="center" wrapText="1"/>
    </xf>
    <xf numFmtId="0" fontId="14" fillId="0" borderId="17" xfId="49" applyFont="1" applyBorder="1" applyAlignment="1">
      <alignment horizontal="center" vertical="center" wrapText="1"/>
    </xf>
    <xf numFmtId="0" fontId="14" fillId="0" borderId="12" xfId="49" applyFont="1" applyBorder="1" applyAlignment="1">
      <alignment horizontal="center" vertical="center" wrapText="1"/>
    </xf>
    <xf numFmtId="0" fontId="14" fillId="0" borderId="18" xfId="49" applyFont="1" applyBorder="1" applyAlignment="1">
      <alignment horizontal="center" vertical="center" wrapText="1"/>
    </xf>
    <xf numFmtId="0" fontId="6" fillId="0" borderId="13" xfId="49" applyFont="1" applyBorder="1" applyAlignment="1">
      <alignment horizontal="center" vertical="center"/>
    </xf>
    <xf numFmtId="0" fontId="4" fillId="0" borderId="13" xfId="49" applyFont="1" applyBorder="1" applyAlignment="1">
      <alignment horizontal="center" vertical="center" wrapText="1"/>
    </xf>
    <xf numFmtId="0" fontId="14" fillId="0" borderId="13" xfId="49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7" fillId="0" borderId="19" xfId="49" applyFont="1" applyFill="1" applyBorder="1" applyAlignment="1">
      <alignment horizontal="center" vertical="center" wrapText="1"/>
    </xf>
    <xf numFmtId="0" fontId="7" fillId="0" borderId="20" xfId="49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21" xfId="49" applyFont="1" applyBorder="1" applyAlignment="1">
      <alignment horizontal="center" vertical="center"/>
    </xf>
    <xf numFmtId="0" fontId="7" fillId="2" borderId="12" xfId="49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5" fillId="0" borderId="23" xfId="49" applyFont="1" applyBorder="1" applyAlignment="1">
      <alignment horizontal="center" vertical="center"/>
    </xf>
    <xf numFmtId="0" fontId="7" fillId="2" borderId="13" xfId="49" applyFont="1" applyFill="1" applyBorder="1" applyAlignment="1">
      <alignment horizontal="center" vertical="center" wrapText="1"/>
    </xf>
    <xf numFmtId="0" fontId="5" fillId="0" borderId="24" xfId="49" applyFont="1" applyBorder="1" applyAlignment="1">
      <alignment horizontal="center" vertical="center"/>
    </xf>
    <xf numFmtId="0" fontId="7" fillId="0" borderId="14" xfId="49" applyFont="1" applyBorder="1" applyAlignment="1">
      <alignment horizontal="center" vertical="center"/>
    </xf>
    <xf numFmtId="0" fontId="7" fillId="0" borderId="13" xfId="49" applyFont="1" applyFill="1" applyBorder="1" applyAlignment="1">
      <alignment horizontal="center" vertical="center" wrapText="1"/>
    </xf>
    <xf numFmtId="0" fontId="7" fillId="0" borderId="14" xfId="49" applyFont="1" applyFill="1" applyBorder="1" applyAlignment="1">
      <alignment horizontal="center" vertical="center" wrapText="1"/>
    </xf>
    <xf numFmtId="0" fontId="6" fillId="0" borderId="25" xfId="49" applyFont="1" applyFill="1" applyBorder="1" applyAlignment="1">
      <alignment horizontal="center" vertical="center"/>
    </xf>
    <xf numFmtId="0" fontId="4" fillId="0" borderId="11" xfId="49" applyFont="1" applyFill="1" applyBorder="1" applyAlignment="1">
      <alignment horizontal="center" vertical="center"/>
    </xf>
    <xf numFmtId="0" fontId="6" fillId="0" borderId="12" xfId="49" applyFont="1" applyBorder="1" applyAlignment="1">
      <alignment horizontal="center" vertical="center"/>
    </xf>
    <xf numFmtId="0" fontId="4" fillId="0" borderId="26" xfId="49" applyFont="1" applyFill="1" applyBorder="1" applyAlignment="1">
      <alignment horizontal="center" vertical="center"/>
    </xf>
    <xf numFmtId="0" fontId="6" fillId="0" borderId="20" xfId="49" applyFont="1" applyBorder="1" applyAlignment="1">
      <alignment horizontal="center" vertical="center"/>
    </xf>
    <xf numFmtId="0" fontId="5" fillId="0" borderId="27" xfId="49" applyFont="1" applyBorder="1" applyAlignment="1">
      <alignment horizontal="center" vertical="center"/>
    </xf>
    <xf numFmtId="0" fontId="6" fillId="2" borderId="12" xfId="49" applyFont="1" applyFill="1" applyBorder="1" applyAlignment="1">
      <alignment horizontal="center" vertical="center" wrapText="1"/>
    </xf>
    <xf numFmtId="0" fontId="7" fillId="0" borderId="28" xfId="49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4" fillId="0" borderId="30" xfId="49" applyFont="1" applyFill="1" applyBorder="1" applyAlignment="1">
      <alignment horizontal="center" vertical="center"/>
    </xf>
    <xf numFmtId="0" fontId="7" fillId="0" borderId="31" xfId="49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/>
    </xf>
    <xf numFmtId="0" fontId="7" fillId="0" borderId="13" xfId="49" applyFont="1" applyBorder="1" applyAlignment="1">
      <alignment horizontal="center" vertical="center"/>
    </xf>
    <xf numFmtId="0" fontId="13" fillId="0" borderId="32" xfId="49" applyFont="1" applyFill="1" applyBorder="1" applyAlignment="1">
      <alignment horizontal="center" vertical="center" wrapText="1"/>
    </xf>
    <xf numFmtId="0" fontId="13" fillId="0" borderId="7" xfId="49" applyFont="1" applyFill="1" applyBorder="1" applyAlignment="1">
      <alignment horizontal="center" vertical="center" wrapText="1"/>
    </xf>
    <xf numFmtId="0" fontId="14" fillId="0" borderId="14" xfId="49" applyFont="1" applyBorder="1" applyAlignment="1">
      <alignment horizontal="center" vertical="center" wrapText="1"/>
    </xf>
    <xf numFmtId="0" fontId="13" fillId="0" borderId="33" xfId="49" applyFont="1" applyFill="1" applyBorder="1" applyAlignment="1">
      <alignment horizontal="center" vertical="center" wrapText="1"/>
    </xf>
    <xf numFmtId="0" fontId="13" fillId="0" borderId="22" xfId="49" applyFont="1" applyFill="1" applyBorder="1" applyAlignment="1">
      <alignment horizontal="center" vertical="center" wrapText="1"/>
    </xf>
    <xf numFmtId="0" fontId="14" fillId="0" borderId="34" xfId="49" applyFont="1" applyBorder="1" applyAlignment="1">
      <alignment horizontal="center" vertical="center" wrapText="1"/>
    </xf>
    <xf numFmtId="0" fontId="14" fillId="0" borderId="35" xfId="49" applyFont="1" applyBorder="1" applyAlignment="1">
      <alignment horizontal="center" vertical="center" wrapText="1"/>
    </xf>
    <xf numFmtId="0" fontId="0" fillId="0" borderId="36" xfId="0" applyBorder="1">
      <alignment vertical="center"/>
    </xf>
    <xf numFmtId="0" fontId="13" fillId="0" borderId="37" xfId="49" applyFont="1" applyFill="1" applyBorder="1" applyAlignment="1">
      <alignment horizontal="center" vertical="center" wrapText="1"/>
    </xf>
    <xf numFmtId="0" fontId="13" fillId="0" borderId="21" xfId="49" applyFont="1" applyFill="1" applyBorder="1" applyAlignment="1">
      <alignment horizontal="center" vertical="center" wrapText="1"/>
    </xf>
    <xf numFmtId="0" fontId="14" fillId="0" borderId="38" xfId="49" applyFont="1" applyBorder="1" applyAlignment="1">
      <alignment horizontal="center" vertical="center" wrapText="1"/>
    </xf>
    <xf numFmtId="0" fontId="16" fillId="0" borderId="3" xfId="49" applyFont="1" applyFill="1" applyBorder="1" applyAlignment="1">
      <alignment horizontal="center" vertical="center" wrapText="1"/>
    </xf>
    <xf numFmtId="0" fontId="13" fillId="0" borderId="39" xfId="49" applyFont="1" applyFill="1" applyBorder="1" applyAlignment="1">
      <alignment horizontal="center" vertical="center" wrapText="1"/>
    </xf>
    <xf numFmtId="0" fontId="13" fillId="0" borderId="29" xfId="49" applyFont="1" applyFill="1" applyBorder="1" applyAlignment="1">
      <alignment horizontal="center" vertical="center" wrapText="1"/>
    </xf>
    <xf numFmtId="0" fontId="14" fillId="0" borderId="40" xfId="49" applyFont="1" applyBorder="1" applyAlignment="1">
      <alignment horizontal="center" vertical="center" wrapText="1"/>
    </xf>
    <xf numFmtId="0" fontId="13" fillId="0" borderId="41" xfId="49" applyFont="1" applyFill="1" applyBorder="1" applyAlignment="1">
      <alignment horizontal="center" vertical="center" wrapText="1"/>
    </xf>
    <xf numFmtId="0" fontId="13" fillId="0" borderId="30" xfId="49" applyFont="1" applyFill="1" applyBorder="1" applyAlignment="1">
      <alignment horizontal="center" vertical="center" wrapText="1"/>
    </xf>
    <xf numFmtId="0" fontId="14" fillId="0" borderId="42" xfId="49" applyFont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center" vertical="center"/>
    </xf>
    <xf numFmtId="0" fontId="6" fillId="0" borderId="19" xfId="49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justify" vertical="center"/>
    </xf>
    <xf numFmtId="0" fontId="4" fillId="0" borderId="4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9"/>
  <sheetViews>
    <sheetView tabSelected="1" topLeftCell="A132" workbookViewId="0">
      <selection activeCell="K153" sqref="K153"/>
    </sheetView>
  </sheetViews>
  <sheetFormatPr defaultColWidth="9" defaultRowHeight="13.5"/>
  <cols>
    <col min="1" max="1" width="4.125" customWidth="1"/>
    <col min="2" max="2" width="6.5" customWidth="1"/>
    <col min="3" max="3" width="5" style="1" customWidth="1"/>
    <col min="4" max="4" width="4.375" style="1" customWidth="1"/>
    <col min="5" max="5" width="5" style="1" customWidth="1"/>
    <col min="6" max="6" width="4.625" style="1" customWidth="1"/>
    <col min="7" max="7" width="5" style="1" customWidth="1"/>
    <col min="8" max="8" width="4.375" style="1" customWidth="1"/>
    <col min="9" max="9" width="9" style="1" customWidth="1"/>
    <col min="10" max="10" width="6.375" style="2" customWidth="1"/>
    <col min="11" max="11" width="9" customWidth="1"/>
    <col min="12" max="13" width="7.875" customWidth="1"/>
    <col min="14" max="14" width="6.625" customWidth="1"/>
    <col min="233" max="233" width="3.25" customWidth="1"/>
    <col min="234" max="234" width="3.5" customWidth="1"/>
    <col min="235" max="235" width="6.5" customWidth="1"/>
    <col min="236" max="265" width="4.125" customWidth="1"/>
    <col min="266" max="266" width="5.125" customWidth="1"/>
    <col min="267" max="268" width="4.125" customWidth="1"/>
    <col min="269" max="269" width="5" customWidth="1"/>
    <col min="270" max="270" width="13" customWidth="1"/>
    <col min="489" max="489" width="3.25" customWidth="1"/>
    <col min="490" max="490" width="3.5" customWidth="1"/>
    <col min="491" max="491" width="6.5" customWidth="1"/>
    <col min="492" max="521" width="4.125" customWidth="1"/>
    <col min="522" max="522" width="5.125" customWidth="1"/>
    <col min="523" max="524" width="4.125" customWidth="1"/>
    <col min="525" max="525" width="5" customWidth="1"/>
    <col min="526" max="526" width="13" customWidth="1"/>
    <col min="745" max="745" width="3.25" customWidth="1"/>
    <col min="746" max="746" width="3.5" customWidth="1"/>
    <col min="747" max="747" width="6.5" customWidth="1"/>
    <col min="748" max="777" width="4.125" customWidth="1"/>
    <col min="778" max="778" width="5.125" customWidth="1"/>
    <col min="779" max="780" width="4.125" customWidth="1"/>
    <col min="781" max="781" width="5" customWidth="1"/>
    <col min="782" max="782" width="13" customWidth="1"/>
    <col min="1001" max="1001" width="3.25" customWidth="1"/>
    <col min="1002" max="1002" width="3.5" customWidth="1"/>
    <col min="1003" max="1003" width="6.5" customWidth="1"/>
    <col min="1004" max="1033" width="4.125" customWidth="1"/>
    <col min="1034" max="1034" width="5.125" customWidth="1"/>
    <col min="1035" max="1036" width="4.125" customWidth="1"/>
    <col min="1037" max="1037" width="5" customWidth="1"/>
    <col min="1038" max="1038" width="13" customWidth="1"/>
    <col min="1257" max="1257" width="3.25" customWidth="1"/>
    <col min="1258" max="1258" width="3.5" customWidth="1"/>
    <col min="1259" max="1259" width="6.5" customWidth="1"/>
    <col min="1260" max="1289" width="4.125" customWidth="1"/>
    <col min="1290" max="1290" width="5.125" customWidth="1"/>
    <col min="1291" max="1292" width="4.125" customWidth="1"/>
    <col min="1293" max="1293" width="5" customWidth="1"/>
    <col min="1294" max="1294" width="13" customWidth="1"/>
    <col min="1513" max="1513" width="3.25" customWidth="1"/>
    <col min="1514" max="1514" width="3.5" customWidth="1"/>
    <col min="1515" max="1515" width="6.5" customWidth="1"/>
    <col min="1516" max="1545" width="4.125" customWidth="1"/>
    <col min="1546" max="1546" width="5.125" customWidth="1"/>
    <col min="1547" max="1548" width="4.125" customWidth="1"/>
    <col min="1549" max="1549" width="5" customWidth="1"/>
    <col min="1550" max="1550" width="13" customWidth="1"/>
    <col min="1769" max="1769" width="3.25" customWidth="1"/>
    <col min="1770" max="1770" width="3.5" customWidth="1"/>
    <col min="1771" max="1771" width="6.5" customWidth="1"/>
    <col min="1772" max="1801" width="4.125" customWidth="1"/>
    <col min="1802" max="1802" width="5.125" customWidth="1"/>
    <col min="1803" max="1804" width="4.125" customWidth="1"/>
    <col min="1805" max="1805" width="5" customWidth="1"/>
    <col min="1806" max="1806" width="13" customWidth="1"/>
    <col min="2025" max="2025" width="3.25" customWidth="1"/>
    <col min="2026" max="2026" width="3.5" customWidth="1"/>
    <col min="2027" max="2027" width="6.5" customWidth="1"/>
    <col min="2028" max="2057" width="4.125" customWidth="1"/>
    <col min="2058" max="2058" width="5.125" customWidth="1"/>
    <col min="2059" max="2060" width="4.125" customWidth="1"/>
    <col min="2061" max="2061" width="5" customWidth="1"/>
    <col min="2062" max="2062" width="13" customWidth="1"/>
    <col min="2281" max="2281" width="3.25" customWidth="1"/>
    <col min="2282" max="2282" width="3.5" customWidth="1"/>
    <col min="2283" max="2283" width="6.5" customWidth="1"/>
    <col min="2284" max="2313" width="4.125" customWidth="1"/>
    <col min="2314" max="2314" width="5.125" customWidth="1"/>
    <col min="2315" max="2316" width="4.125" customWidth="1"/>
    <col min="2317" max="2317" width="5" customWidth="1"/>
    <col min="2318" max="2318" width="13" customWidth="1"/>
    <col min="2537" max="2537" width="3.25" customWidth="1"/>
    <col min="2538" max="2538" width="3.5" customWidth="1"/>
    <col min="2539" max="2539" width="6.5" customWidth="1"/>
    <col min="2540" max="2569" width="4.125" customWidth="1"/>
    <col min="2570" max="2570" width="5.125" customWidth="1"/>
    <col min="2571" max="2572" width="4.125" customWidth="1"/>
    <col min="2573" max="2573" width="5" customWidth="1"/>
    <col min="2574" max="2574" width="13" customWidth="1"/>
    <col min="2793" max="2793" width="3.25" customWidth="1"/>
    <col min="2794" max="2794" width="3.5" customWidth="1"/>
    <col min="2795" max="2795" width="6.5" customWidth="1"/>
    <col min="2796" max="2825" width="4.125" customWidth="1"/>
    <col min="2826" max="2826" width="5.125" customWidth="1"/>
    <col min="2827" max="2828" width="4.125" customWidth="1"/>
    <col min="2829" max="2829" width="5" customWidth="1"/>
    <col min="2830" max="2830" width="13" customWidth="1"/>
    <col min="3049" max="3049" width="3.25" customWidth="1"/>
    <col min="3050" max="3050" width="3.5" customWidth="1"/>
    <col min="3051" max="3051" width="6.5" customWidth="1"/>
    <col min="3052" max="3081" width="4.125" customWidth="1"/>
    <col min="3082" max="3082" width="5.125" customWidth="1"/>
    <col min="3083" max="3084" width="4.125" customWidth="1"/>
    <col min="3085" max="3085" width="5" customWidth="1"/>
    <col min="3086" max="3086" width="13" customWidth="1"/>
    <col min="3305" max="3305" width="3.25" customWidth="1"/>
    <col min="3306" max="3306" width="3.5" customWidth="1"/>
    <col min="3307" max="3307" width="6.5" customWidth="1"/>
    <col min="3308" max="3337" width="4.125" customWidth="1"/>
    <col min="3338" max="3338" width="5.125" customWidth="1"/>
    <col min="3339" max="3340" width="4.125" customWidth="1"/>
    <col min="3341" max="3341" width="5" customWidth="1"/>
    <col min="3342" max="3342" width="13" customWidth="1"/>
    <col min="3561" max="3561" width="3.25" customWidth="1"/>
    <col min="3562" max="3562" width="3.5" customWidth="1"/>
    <col min="3563" max="3563" width="6.5" customWidth="1"/>
    <col min="3564" max="3593" width="4.125" customWidth="1"/>
    <col min="3594" max="3594" width="5.125" customWidth="1"/>
    <col min="3595" max="3596" width="4.125" customWidth="1"/>
    <col min="3597" max="3597" width="5" customWidth="1"/>
    <col min="3598" max="3598" width="13" customWidth="1"/>
    <col min="3817" max="3817" width="3.25" customWidth="1"/>
    <col min="3818" max="3818" width="3.5" customWidth="1"/>
    <col min="3819" max="3819" width="6.5" customWidth="1"/>
    <col min="3820" max="3849" width="4.125" customWidth="1"/>
    <col min="3850" max="3850" width="5.125" customWidth="1"/>
    <col min="3851" max="3852" width="4.125" customWidth="1"/>
    <col min="3853" max="3853" width="5" customWidth="1"/>
    <col min="3854" max="3854" width="13" customWidth="1"/>
    <col min="4073" max="4073" width="3.25" customWidth="1"/>
    <col min="4074" max="4074" width="3.5" customWidth="1"/>
    <col min="4075" max="4075" width="6.5" customWidth="1"/>
    <col min="4076" max="4105" width="4.125" customWidth="1"/>
    <col min="4106" max="4106" width="5.125" customWidth="1"/>
    <col min="4107" max="4108" width="4.125" customWidth="1"/>
    <col min="4109" max="4109" width="5" customWidth="1"/>
    <col min="4110" max="4110" width="13" customWidth="1"/>
    <col min="4329" max="4329" width="3.25" customWidth="1"/>
    <col min="4330" max="4330" width="3.5" customWidth="1"/>
    <col min="4331" max="4331" width="6.5" customWidth="1"/>
    <col min="4332" max="4361" width="4.125" customWidth="1"/>
    <col min="4362" max="4362" width="5.125" customWidth="1"/>
    <col min="4363" max="4364" width="4.125" customWidth="1"/>
    <col min="4365" max="4365" width="5" customWidth="1"/>
    <col min="4366" max="4366" width="13" customWidth="1"/>
    <col min="4585" max="4585" width="3.25" customWidth="1"/>
    <col min="4586" max="4586" width="3.5" customWidth="1"/>
    <col min="4587" max="4587" width="6.5" customWidth="1"/>
    <col min="4588" max="4617" width="4.125" customWidth="1"/>
    <col min="4618" max="4618" width="5.125" customWidth="1"/>
    <col min="4619" max="4620" width="4.125" customWidth="1"/>
    <col min="4621" max="4621" width="5" customWidth="1"/>
    <col min="4622" max="4622" width="13" customWidth="1"/>
    <col min="4841" max="4841" width="3.25" customWidth="1"/>
    <col min="4842" max="4842" width="3.5" customWidth="1"/>
    <col min="4843" max="4843" width="6.5" customWidth="1"/>
    <col min="4844" max="4873" width="4.125" customWidth="1"/>
    <col min="4874" max="4874" width="5.125" customWidth="1"/>
    <col min="4875" max="4876" width="4.125" customWidth="1"/>
    <col min="4877" max="4877" width="5" customWidth="1"/>
    <col min="4878" max="4878" width="13" customWidth="1"/>
    <col min="5097" max="5097" width="3.25" customWidth="1"/>
    <col min="5098" max="5098" width="3.5" customWidth="1"/>
    <col min="5099" max="5099" width="6.5" customWidth="1"/>
    <col min="5100" max="5129" width="4.125" customWidth="1"/>
    <col min="5130" max="5130" width="5.125" customWidth="1"/>
    <col min="5131" max="5132" width="4.125" customWidth="1"/>
    <col min="5133" max="5133" width="5" customWidth="1"/>
    <col min="5134" max="5134" width="13" customWidth="1"/>
    <col min="5353" max="5353" width="3.25" customWidth="1"/>
    <col min="5354" max="5354" width="3.5" customWidth="1"/>
    <col min="5355" max="5355" width="6.5" customWidth="1"/>
    <col min="5356" max="5385" width="4.125" customWidth="1"/>
    <col min="5386" max="5386" width="5.125" customWidth="1"/>
    <col min="5387" max="5388" width="4.125" customWidth="1"/>
    <col min="5389" max="5389" width="5" customWidth="1"/>
    <col min="5390" max="5390" width="13" customWidth="1"/>
    <col min="5609" max="5609" width="3.25" customWidth="1"/>
    <col min="5610" max="5610" width="3.5" customWidth="1"/>
    <col min="5611" max="5611" width="6.5" customWidth="1"/>
    <col min="5612" max="5641" width="4.125" customWidth="1"/>
    <col min="5642" max="5642" width="5.125" customWidth="1"/>
    <col min="5643" max="5644" width="4.125" customWidth="1"/>
    <col min="5645" max="5645" width="5" customWidth="1"/>
    <col min="5646" max="5646" width="13" customWidth="1"/>
    <col min="5865" max="5865" width="3.25" customWidth="1"/>
    <col min="5866" max="5866" width="3.5" customWidth="1"/>
    <col min="5867" max="5867" width="6.5" customWidth="1"/>
    <col min="5868" max="5897" width="4.125" customWidth="1"/>
    <col min="5898" max="5898" width="5.125" customWidth="1"/>
    <col min="5899" max="5900" width="4.125" customWidth="1"/>
    <col min="5901" max="5901" width="5" customWidth="1"/>
    <col min="5902" max="5902" width="13" customWidth="1"/>
    <col min="6121" max="6121" width="3.25" customWidth="1"/>
    <col min="6122" max="6122" width="3.5" customWidth="1"/>
    <col min="6123" max="6123" width="6.5" customWidth="1"/>
    <col min="6124" max="6153" width="4.125" customWidth="1"/>
    <col min="6154" max="6154" width="5.125" customWidth="1"/>
    <col min="6155" max="6156" width="4.125" customWidth="1"/>
    <col min="6157" max="6157" width="5" customWidth="1"/>
    <col min="6158" max="6158" width="13" customWidth="1"/>
    <col min="6377" max="6377" width="3.25" customWidth="1"/>
    <col min="6378" max="6378" width="3.5" customWidth="1"/>
    <col min="6379" max="6379" width="6.5" customWidth="1"/>
    <col min="6380" max="6409" width="4.125" customWidth="1"/>
    <col min="6410" max="6410" width="5.125" customWidth="1"/>
    <col min="6411" max="6412" width="4.125" customWidth="1"/>
    <col min="6413" max="6413" width="5" customWidth="1"/>
    <col min="6414" max="6414" width="13" customWidth="1"/>
    <col min="6633" max="6633" width="3.25" customWidth="1"/>
    <col min="6634" max="6634" width="3.5" customWidth="1"/>
    <col min="6635" max="6635" width="6.5" customWidth="1"/>
    <col min="6636" max="6665" width="4.125" customWidth="1"/>
    <col min="6666" max="6666" width="5.125" customWidth="1"/>
    <col min="6667" max="6668" width="4.125" customWidth="1"/>
    <col min="6669" max="6669" width="5" customWidth="1"/>
    <col min="6670" max="6670" width="13" customWidth="1"/>
    <col min="6889" max="6889" width="3.25" customWidth="1"/>
    <col min="6890" max="6890" width="3.5" customWidth="1"/>
    <col min="6891" max="6891" width="6.5" customWidth="1"/>
    <col min="6892" max="6921" width="4.125" customWidth="1"/>
    <col min="6922" max="6922" width="5.125" customWidth="1"/>
    <col min="6923" max="6924" width="4.125" customWidth="1"/>
    <col min="6925" max="6925" width="5" customWidth="1"/>
    <col min="6926" max="6926" width="13" customWidth="1"/>
    <col min="7145" max="7145" width="3.25" customWidth="1"/>
    <col min="7146" max="7146" width="3.5" customWidth="1"/>
    <col min="7147" max="7147" width="6.5" customWidth="1"/>
    <col min="7148" max="7177" width="4.125" customWidth="1"/>
    <col min="7178" max="7178" width="5.125" customWidth="1"/>
    <col min="7179" max="7180" width="4.125" customWidth="1"/>
    <col min="7181" max="7181" width="5" customWidth="1"/>
    <col min="7182" max="7182" width="13" customWidth="1"/>
    <col min="7401" max="7401" width="3.25" customWidth="1"/>
    <col min="7402" max="7402" width="3.5" customWidth="1"/>
    <col min="7403" max="7403" width="6.5" customWidth="1"/>
    <col min="7404" max="7433" width="4.125" customWidth="1"/>
    <col min="7434" max="7434" width="5.125" customWidth="1"/>
    <col min="7435" max="7436" width="4.125" customWidth="1"/>
    <col min="7437" max="7437" width="5" customWidth="1"/>
    <col min="7438" max="7438" width="13" customWidth="1"/>
    <col min="7657" max="7657" width="3.25" customWidth="1"/>
    <col min="7658" max="7658" width="3.5" customWidth="1"/>
    <col min="7659" max="7659" width="6.5" customWidth="1"/>
    <col min="7660" max="7689" width="4.125" customWidth="1"/>
    <col min="7690" max="7690" width="5.125" customWidth="1"/>
    <col min="7691" max="7692" width="4.125" customWidth="1"/>
    <col min="7693" max="7693" width="5" customWidth="1"/>
    <col min="7694" max="7694" width="13" customWidth="1"/>
    <col min="7913" max="7913" width="3.25" customWidth="1"/>
    <col min="7914" max="7914" width="3.5" customWidth="1"/>
    <col min="7915" max="7915" width="6.5" customWidth="1"/>
    <col min="7916" max="7945" width="4.125" customWidth="1"/>
    <col min="7946" max="7946" width="5.125" customWidth="1"/>
    <col min="7947" max="7948" width="4.125" customWidth="1"/>
    <col min="7949" max="7949" width="5" customWidth="1"/>
    <col min="7950" max="7950" width="13" customWidth="1"/>
    <col min="8169" max="8169" width="3.25" customWidth="1"/>
    <col min="8170" max="8170" width="3.5" customWidth="1"/>
    <col min="8171" max="8171" width="6.5" customWidth="1"/>
    <col min="8172" max="8201" width="4.125" customWidth="1"/>
    <col min="8202" max="8202" width="5.125" customWidth="1"/>
    <col min="8203" max="8204" width="4.125" customWidth="1"/>
    <col min="8205" max="8205" width="5" customWidth="1"/>
    <col min="8206" max="8206" width="13" customWidth="1"/>
    <col min="8425" max="8425" width="3.25" customWidth="1"/>
    <col min="8426" max="8426" width="3.5" customWidth="1"/>
    <col min="8427" max="8427" width="6.5" customWidth="1"/>
    <col min="8428" max="8457" width="4.125" customWidth="1"/>
    <col min="8458" max="8458" width="5.125" customWidth="1"/>
    <col min="8459" max="8460" width="4.125" customWidth="1"/>
    <col min="8461" max="8461" width="5" customWidth="1"/>
    <col min="8462" max="8462" width="13" customWidth="1"/>
    <col min="8681" max="8681" width="3.25" customWidth="1"/>
    <col min="8682" max="8682" width="3.5" customWidth="1"/>
    <col min="8683" max="8683" width="6.5" customWidth="1"/>
    <col min="8684" max="8713" width="4.125" customWidth="1"/>
    <col min="8714" max="8714" width="5.125" customWidth="1"/>
    <col min="8715" max="8716" width="4.125" customWidth="1"/>
    <col min="8717" max="8717" width="5" customWidth="1"/>
    <col min="8718" max="8718" width="13" customWidth="1"/>
    <col min="8937" max="8937" width="3.25" customWidth="1"/>
    <col min="8938" max="8938" width="3.5" customWidth="1"/>
    <col min="8939" max="8939" width="6.5" customWidth="1"/>
    <col min="8940" max="8969" width="4.125" customWidth="1"/>
    <col min="8970" max="8970" width="5.125" customWidth="1"/>
    <col min="8971" max="8972" width="4.125" customWidth="1"/>
    <col min="8973" max="8973" width="5" customWidth="1"/>
    <col min="8974" max="8974" width="13" customWidth="1"/>
    <col min="9193" max="9193" width="3.25" customWidth="1"/>
    <col min="9194" max="9194" width="3.5" customWidth="1"/>
    <col min="9195" max="9195" width="6.5" customWidth="1"/>
    <col min="9196" max="9225" width="4.125" customWidth="1"/>
    <col min="9226" max="9226" width="5.125" customWidth="1"/>
    <col min="9227" max="9228" width="4.125" customWidth="1"/>
    <col min="9229" max="9229" width="5" customWidth="1"/>
    <col min="9230" max="9230" width="13" customWidth="1"/>
    <col min="9449" max="9449" width="3.25" customWidth="1"/>
    <col min="9450" max="9450" width="3.5" customWidth="1"/>
    <col min="9451" max="9451" width="6.5" customWidth="1"/>
    <col min="9452" max="9481" width="4.125" customWidth="1"/>
    <col min="9482" max="9482" width="5.125" customWidth="1"/>
    <col min="9483" max="9484" width="4.125" customWidth="1"/>
    <col min="9485" max="9485" width="5" customWidth="1"/>
    <col min="9486" max="9486" width="13" customWidth="1"/>
    <col min="9705" max="9705" width="3.25" customWidth="1"/>
    <col min="9706" max="9706" width="3.5" customWidth="1"/>
    <col min="9707" max="9707" width="6.5" customWidth="1"/>
    <col min="9708" max="9737" width="4.125" customWidth="1"/>
    <col min="9738" max="9738" width="5.125" customWidth="1"/>
    <col min="9739" max="9740" width="4.125" customWidth="1"/>
    <col min="9741" max="9741" width="5" customWidth="1"/>
    <col min="9742" max="9742" width="13" customWidth="1"/>
    <col min="9961" max="9961" width="3.25" customWidth="1"/>
    <col min="9962" max="9962" width="3.5" customWidth="1"/>
    <col min="9963" max="9963" width="6.5" customWidth="1"/>
    <col min="9964" max="9993" width="4.125" customWidth="1"/>
    <col min="9994" max="9994" width="5.125" customWidth="1"/>
    <col min="9995" max="9996" width="4.125" customWidth="1"/>
    <col min="9997" max="9997" width="5" customWidth="1"/>
    <col min="9998" max="9998" width="13" customWidth="1"/>
    <col min="10217" max="10217" width="3.25" customWidth="1"/>
    <col min="10218" max="10218" width="3.5" customWidth="1"/>
    <col min="10219" max="10219" width="6.5" customWidth="1"/>
    <col min="10220" max="10249" width="4.125" customWidth="1"/>
    <col min="10250" max="10250" width="5.125" customWidth="1"/>
    <col min="10251" max="10252" width="4.125" customWidth="1"/>
    <col min="10253" max="10253" width="5" customWidth="1"/>
    <col min="10254" max="10254" width="13" customWidth="1"/>
    <col min="10473" max="10473" width="3.25" customWidth="1"/>
    <col min="10474" max="10474" width="3.5" customWidth="1"/>
    <col min="10475" max="10475" width="6.5" customWidth="1"/>
    <col min="10476" max="10505" width="4.125" customWidth="1"/>
    <col min="10506" max="10506" width="5.125" customWidth="1"/>
    <col min="10507" max="10508" width="4.125" customWidth="1"/>
    <col min="10509" max="10509" width="5" customWidth="1"/>
    <col min="10510" max="10510" width="13" customWidth="1"/>
    <col min="10729" max="10729" width="3.25" customWidth="1"/>
    <col min="10730" max="10730" width="3.5" customWidth="1"/>
    <col min="10731" max="10731" width="6.5" customWidth="1"/>
    <col min="10732" max="10761" width="4.125" customWidth="1"/>
    <col min="10762" max="10762" width="5.125" customWidth="1"/>
    <col min="10763" max="10764" width="4.125" customWidth="1"/>
    <col min="10765" max="10765" width="5" customWidth="1"/>
    <col min="10766" max="10766" width="13" customWidth="1"/>
    <col min="10985" max="10985" width="3.25" customWidth="1"/>
    <col min="10986" max="10986" width="3.5" customWidth="1"/>
    <col min="10987" max="10987" width="6.5" customWidth="1"/>
    <col min="10988" max="11017" width="4.125" customWidth="1"/>
    <col min="11018" max="11018" width="5.125" customWidth="1"/>
    <col min="11019" max="11020" width="4.125" customWidth="1"/>
    <col min="11021" max="11021" width="5" customWidth="1"/>
    <col min="11022" max="11022" width="13" customWidth="1"/>
    <col min="11241" max="11241" width="3.25" customWidth="1"/>
    <col min="11242" max="11242" width="3.5" customWidth="1"/>
    <col min="11243" max="11243" width="6.5" customWidth="1"/>
    <col min="11244" max="11273" width="4.125" customWidth="1"/>
    <col min="11274" max="11274" width="5.125" customWidth="1"/>
    <col min="11275" max="11276" width="4.125" customWidth="1"/>
    <col min="11277" max="11277" width="5" customWidth="1"/>
    <col min="11278" max="11278" width="13" customWidth="1"/>
    <col min="11497" max="11497" width="3.25" customWidth="1"/>
    <col min="11498" max="11498" width="3.5" customWidth="1"/>
    <col min="11499" max="11499" width="6.5" customWidth="1"/>
    <col min="11500" max="11529" width="4.125" customWidth="1"/>
    <col min="11530" max="11530" width="5.125" customWidth="1"/>
    <col min="11531" max="11532" width="4.125" customWidth="1"/>
    <col min="11533" max="11533" width="5" customWidth="1"/>
    <col min="11534" max="11534" width="13" customWidth="1"/>
    <col min="11753" max="11753" width="3.25" customWidth="1"/>
    <col min="11754" max="11754" width="3.5" customWidth="1"/>
    <col min="11755" max="11755" width="6.5" customWidth="1"/>
    <col min="11756" max="11785" width="4.125" customWidth="1"/>
    <col min="11786" max="11786" width="5.125" customWidth="1"/>
    <col min="11787" max="11788" width="4.125" customWidth="1"/>
    <col min="11789" max="11789" width="5" customWidth="1"/>
    <col min="11790" max="11790" width="13" customWidth="1"/>
    <col min="12009" max="12009" width="3.25" customWidth="1"/>
    <col min="12010" max="12010" width="3.5" customWidth="1"/>
    <col min="12011" max="12011" width="6.5" customWidth="1"/>
    <col min="12012" max="12041" width="4.125" customWidth="1"/>
    <col min="12042" max="12042" width="5.125" customWidth="1"/>
    <col min="12043" max="12044" width="4.125" customWidth="1"/>
    <col min="12045" max="12045" width="5" customWidth="1"/>
    <col min="12046" max="12046" width="13" customWidth="1"/>
    <col min="12265" max="12265" width="3.25" customWidth="1"/>
    <col min="12266" max="12266" width="3.5" customWidth="1"/>
    <col min="12267" max="12267" width="6.5" customWidth="1"/>
    <col min="12268" max="12297" width="4.125" customWidth="1"/>
    <col min="12298" max="12298" width="5.125" customWidth="1"/>
    <col min="12299" max="12300" width="4.125" customWidth="1"/>
    <col min="12301" max="12301" width="5" customWidth="1"/>
    <col min="12302" max="12302" width="13" customWidth="1"/>
    <col min="12521" max="12521" width="3.25" customWidth="1"/>
    <col min="12522" max="12522" width="3.5" customWidth="1"/>
    <col min="12523" max="12523" width="6.5" customWidth="1"/>
    <col min="12524" max="12553" width="4.125" customWidth="1"/>
    <col min="12554" max="12554" width="5.125" customWidth="1"/>
    <col min="12555" max="12556" width="4.125" customWidth="1"/>
    <col min="12557" max="12557" width="5" customWidth="1"/>
    <col min="12558" max="12558" width="13" customWidth="1"/>
    <col min="12777" max="12777" width="3.25" customWidth="1"/>
    <col min="12778" max="12778" width="3.5" customWidth="1"/>
    <col min="12779" max="12779" width="6.5" customWidth="1"/>
    <col min="12780" max="12809" width="4.125" customWidth="1"/>
    <col min="12810" max="12810" width="5.125" customWidth="1"/>
    <col min="12811" max="12812" width="4.125" customWidth="1"/>
    <col min="12813" max="12813" width="5" customWidth="1"/>
    <col min="12814" max="12814" width="13" customWidth="1"/>
    <col min="13033" max="13033" width="3.25" customWidth="1"/>
    <col min="13034" max="13034" width="3.5" customWidth="1"/>
    <col min="13035" max="13035" width="6.5" customWidth="1"/>
    <col min="13036" max="13065" width="4.125" customWidth="1"/>
    <col min="13066" max="13066" width="5.125" customWidth="1"/>
    <col min="13067" max="13068" width="4.125" customWidth="1"/>
    <col min="13069" max="13069" width="5" customWidth="1"/>
    <col min="13070" max="13070" width="13" customWidth="1"/>
    <col min="13289" max="13289" width="3.25" customWidth="1"/>
    <col min="13290" max="13290" width="3.5" customWidth="1"/>
    <col min="13291" max="13291" width="6.5" customWidth="1"/>
    <col min="13292" max="13321" width="4.125" customWidth="1"/>
    <col min="13322" max="13322" width="5.125" customWidth="1"/>
    <col min="13323" max="13324" width="4.125" customWidth="1"/>
    <col min="13325" max="13325" width="5" customWidth="1"/>
    <col min="13326" max="13326" width="13" customWidth="1"/>
    <col min="13545" max="13545" width="3.25" customWidth="1"/>
    <col min="13546" max="13546" width="3.5" customWidth="1"/>
    <col min="13547" max="13547" width="6.5" customWidth="1"/>
    <col min="13548" max="13577" width="4.125" customWidth="1"/>
    <col min="13578" max="13578" width="5.125" customWidth="1"/>
    <col min="13579" max="13580" width="4.125" customWidth="1"/>
    <col min="13581" max="13581" width="5" customWidth="1"/>
    <col min="13582" max="13582" width="13" customWidth="1"/>
    <col min="13801" max="13801" width="3.25" customWidth="1"/>
    <col min="13802" max="13802" width="3.5" customWidth="1"/>
    <col min="13803" max="13803" width="6.5" customWidth="1"/>
    <col min="13804" max="13833" width="4.125" customWidth="1"/>
    <col min="13834" max="13834" width="5.125" customWidth="1"/>
    <col min="13835" max="13836" width="4.125" customWidth="1"/>
    <col min="13837" max="13837" width="5" customWidth="1"/>
    <col min="13838" max="13838" width="13" customWidth="1"/>
    <col min="14057" max="14057" width="3.25" customWidth="1"/>
    <col min="14058" max="14058" width="3.5" customWidth="1"/>
    <col min="14059" max="14059" width="6.5" customWidth="1"/>
    <col min="14060" max="14089" width="4.125" customWidth="1"/>
    <col min="14090" max="14090" width="5.125" customWidth="1"/>
    <col min="14091" max="14092" width="4.125" customWidth="1"/>
    <col min="14093" max="14093" width="5" customWidth="1"/>
    <col min="14094" max="14094" width="13" customWidth="1"/>
    <col min="14313" max="14313" width="3.25" customWidth="1"/>
    <col min="14314" max="14314" width="3.5" customWidth="1"/>
    <col min="14315" max="14315" width="6.5" customWidth="1"/>
    <col min="14316" max="14345" width="4.125" customWidth="1"/>
    <col min="14346" max="14346" width="5.125" customWidth="1"/>
    <col min="14347" max="14348" width="4.125" customWidth="1"/>
    <col min="14349" max="14349" width="5" customWidth="1"/>
    <col min="14350" max="14350" width="13" customWidth="1"/>
    <col min="14569" max="14569" width="3.25" customWidth="1"/>
    <col min="14570" max="14570" width="3.5" customWidth="1"/>
    <col min="14571" max="14571" width="6.5" customWidth="1"/>
    <col min="14572" max="14601" width="4.125" customWidth="1"/>
    <col min="14602" max="14602" width="5.125" customWidth="1"/>
    <col min="14603" max="14604" width="4.125" customWidth="1"/>
    <col min="14605" max="14605" width="5" customWidth="1"/>
    <col min="14606" max="14606" width="13" customWidth="1"/>
    <col min="14825" max="14825" width="3.25" customWidth="1"/>
    <col min="14826" max="14826" width="3.5" customWidth="1"/>
    <col min="14827" max="14827" width="6.5" customWidth="1"/>
    <col min="14828" max="14857" width="4.125" customWidth="1"/>
    <col min="14858" max="14858" width="5.125" customWidth="1"/>
    <col min="14859" max="14860" width="4.125" customWidth="1"/>
    <col min="14861" max="14861" width="5" customWidth="1"/>
    <col min="14862" max="14862" width="13" customWidth="1"/>
    <col min="15081" max="15081" width="3.25" customWidth="1"/>
    <col min="15082" max="15082" width="3.5" customWidth="1"/>
    <col min="15083" max="15083" width="6.5" customWidth="1"/>
    <col min="15084" max="15113" width="4.125" customWidth="1"/>
    <col min="15114" max="15114" width="5.125" customWidth="1"/>
    <col min="15115" max="15116" width="4.125" customWidth="1"/>
    <col min="15117" max="15117" width="5" customWidth="1"/>
    <col min="15118" max="15118" width="13" customWidth="1"/>
    <col min="15337" max="15337" width="3.25" customWidth="1"/>
    <col min="15338" max="15338" width="3.5" customWidth="1"/>
    <col min="15339" max="15339" width="6.5" customWidth="1"/>
    <col min="15340" max="15369" width="4.125" customWidth="1"/>
    <col min="15370" max="15370" width="5.125" customWidth="1"/>
    <col min="15371" max="15372" width="4.125" customWidth="1"/>
    <col min="15373" max="15373" width="5" customWidth="1"/>
    <col min="15374" max="15374" width="13" customWidth="1"/>
    <col min="15593" max="15593" width="3.25" customWidth="1"/>
    <col min="15594" max="15594" width="3.5" customWidth="1"/>
    <col min="15595" max="15595" width="6.5" customWidth="1"/>
    <col min="15596" max="15625" width="4.125" customWidth="1"/>
    <col min="15626" max="15626" width="5.125" customWidth="1"/>
    <col min="15627" max="15628" width="4.125" customWidth="1"/>
    <col min="15629" max="15629" width="5" customWidth="1"/>
    <col min="15630" max="15630" width="13" customWidth="1"/>
    <col min="15849" max="15849" width="3.25" customWidth="1"/>
    <col min="15850" max="15850" width="3.5" customWidth="1"/>
    <col min="15851" max="15851" width="6.5" customWidth="1"/>
    <col min="15852" max="15881" width="4.125" customWidth="1"/>
    <col min="15882" max="15882" width="5.125" customWidth="1"/>
    <col min="15883" max="15884" width="4.125" customWidth="1"/>
    <col min="15885" max="15885" width="5" customWidth="1"/>
    <col min="15886" max="15886" width="13" customWidth="1"/>
    <col min="16105" max="16105" width="3.25" customWidth="1"/>
    <col min="16106" max="16106" width="3.5" customWidth="1"/>
    <col min="16107" max="16107" width="6.5" customWidth="1"/>
    <col min="16108" max="16137" width="4.125" customWidth="1"/>
    <col min="16138" max="16138" width="5.125" customWidth="1"/>
    <col min="16139" max="16140" width="4.125" customWidth="1"/>
    <col min="16141" max="16141" width="5" customWidth="1"/>
    <col min="16142" max="16142" width="13" customWidth="1"/>
  </cols>
  <sheetData>
    <row r="1" customFormat="1" ht="32.4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35"/>
    </row>
    <row r="2" customFormat="1" ht="20.25" customHeight="1" spans="1:13">
      <c r="A2" s="5"/>
      <c r="B2" s="6"/>
      <c r="C2" s="7" t="s">
        <v>1</v>
      </c>
      <c r="D2" s="8"/>
      <c r="E2" s="8"/>
      <c r="F2" s="8"/>
      <c r="G2" s="8"/>
      <c r="H2" s="8"/>
      <c r="I2" s="8"/>
      <c r="J2" s="36"/>
      <c r="K2" s="37" t="s">
        <v>2</v>
      </c>
      <c r="L2" s="37" t="s">
        <v>3</v>
      </c>
      <c r="M2" s="38" t="s">
        <v>4</v>
      </c>
    </row>
    <row r="3" customFormat="1" ht="21" customHeight="1" spans="1:13">
      <c r="A3" s="9" t="s">
        <v>5</v>
      </c>
      <c r="B3" s="10" t="s">
        <v>6</v>
      </c>
      <c r="C3" s="11" t="s">
        <v>7</v>
      </c>
      <c r="D3" s="12" t="s">
        <v>8</v>
      </c>
      <c r="E3" s="13"/>
      <c r="F3" s="12" t="s">
        <v>9</v>
      </c>
      <c r="G3" s="13"/>
      <c r="H3" s="12" t="s">
        <v>10</v>
      </c>
      <c r="I3" s="13"/>
      <c r="J3" s="39" t="s">
        <v>11</v>
      </c>
      <c r="K3" s="40"/>
      <c r="L3" s="41"/>
      <c r="M3" s="42"/>
    </row>
    <row r="4" customFormat="1" ht="52.5" customHeight="1" spans="1:13">
      <c r="A4" s="14"/>
      <c r="B4" s="15"/>
      <c r="C4" s="16" t="s">
        <v>12</v>
      </c>
      <c r="D4" s="16" t="s">
        <v>12</v>
      </c>
      <c r="E4" s="16" t="s">
        <v>13</v>
      </c>
      <c r="F4" s="17" t="s">
        <v>12</v>
      </c>
      <c r="G4" s="16" t="s">
        <v>14</v>
      </c>
      <c r="H4" s="16" t="s">
        <v>15</v>
      </c>
      <c r="I4" s="16" t="s">
        <v>16</v>
      </c>
      <c r="J4" s="43"/>
      <c r="K4" s="44"/>
      <c r="L4" s="45"/>
      <c r="M4" s="46"/>
    </row>
    <row r="5" customFormat="1" ht="22.15" customHeight="1" spans="1:13">
      <c r="A5" s="18">
        <v>1</v>
      </c>
      <c r="B5" s="19" t="s">
        <v>17</v>
      </c>
      <c r="C5" s="20">
        <v>0</v>
      </c>
      <c r="D5" s="21">
        <v>0</v>
      </c>
      <c r="E5" s="21">
        <v>0</v>
      </c>
      <c r="F5" s="21">
        <v>0</v>
      </c>
      <c r="G5" s="21">
        <v>0</v>
      </c>
      <c r="H5" s="22"/>
      <c r="I5" s="22"/>
      <c r="J5" s="47">
        <f>C5+E5+G5+I5</f>
        <v>0</v>
      </c>
      <c r="K5" s="48">
        <v>0</v>
      </c>
      <c r="L5" s="49">
        <f t="shared" ref="L5:L68" si="0">J5+K5</f>
        <v>0</v>
      </c>
      <c r="M5" s="50"/>
    </row>
    <row r="6" customFormat="1" ht="22.15" customHeight="1" spans="1:13">
      <c r="A6" s="23">
        <v>2</v>
      </c>
      <c r="B6" s="24" t="s">
        <v>18</v>
      </c>
      <c r="C6" s="25">
        <v>0</v>
      </c>
      <c r="D6" s="26">
        <v>0</v>
      </c>
      <c r="E6" s="26">
        <f t="shared" ref="E6:E69" si="1">D6*1.2</f>
        <v>0</v>
      </c>
      <c r="F6" s="26">
        <v>0</v>
      </c>
      <c r="G6" s="26">
        <v>0</v>
      </c>
      <c r="H6" s="26">
        <v>22</v>
      </c>
      <c r="I6" s="26">
        <v>25.1</v>
      </c>
      <c r="J6" s="47">
        <f>C6+E6+G6+I6</f>
        <v>25.1</v>
      </c>
      <c r="K6" s="48">
        <v>0</v>
      </c>
      <c r="L6" s="49">
        <f t="shared" si="0"/>
        <v>25.1</v>
      </c>
      <c r="M6" s="50"/>
    </row>
    <row r="7" customFormat="1" ht="22.15" customHeight="1" spans="1:13">
      <c r="A7" s="18">
        <v>3</v>
      </c>
      <c r="B7" s="27" t="s">
        <v>19</v>
      </c>
      <c r="C7" s="28">
        <v>6</v>
      </c>
      <c r="D7" s="26">
        <v>0</v>
      </c>
      <c r="E7" s="26">
        <f t="shared" si="1"/>
        <v>0</v>
      </c>
      <c r="F7" s="26">
        <v>0</v>
      </c>
      <c r="G7" s="26">
        <f t="shared" ref="G7:G70" si="2">F7*1.5</f>
        <v>0</v>
      </c>
      <c r="H7" s="26"/>
      <c r="I7" s="26"/>
      <c r="J7" s="47">
        <f t="shared" ref="J7:J38" si="3">C7+E7+G7+I7</f>
        <v>6</v>
      </c>
      <c r="K7" s="48">
        <v>0</v>
      </c>
      <c r="L7" s="49">
        <f t="shared" si="0"/>
        <v>6</v>
      </c>
      <c r="M7" s="50"/>
    </row>
    <row r="8" customFormat="1" ht="22.15" customHeight="1" spans="1:13">
      <c r="A8" s="18">
        <v>4</v>
      </c>
      <c r="B8" s="29" t="s">
        <v>20</v>
      </c>
      <c r="C8" s="26">
        <v>6</v>
      </c>
      <c r="D8" s="26">
        <v>0</v>
      </c>
      <c r="E8" s="26">
        <f t="shared" si="1"/>
        <v>0</v>
      </c>
      <c r="F8" s="26">
        <v>0</v>
      </c>
      <c r="G8" s="26">
        <f t="shared" si="2"/>
        <v>0</v>
      </c>
      <c r="H8" s="26"/>
      <c r="I8" s="26"/>
      <c r="J8" s="47">
        <f t="shared" si="3"/>
        <v>6</v>
      </c>
      <c r="K8" s="48">
        <v>0</v>
      </c>
      <c r="L8" s="49">
        <f t="shared" si="0"/>
        <v>6</v>
      </c>
      <c r="M8" s="51"/>
    </row>
    <row r="9" customFormat="1" ht="22.15" customHeight="1" spans="1:13">
      <c r="A9" s="18">
        <v>5</v>
      </c>
      <c r="B9" s="30" t="s">
        <v>21</v>
      </c>
      <c r="C9" s="26">
        <v>0</v>
      </c>
      <c r="D9" s="26">
        <v>0</v>
      </c>
      <c r="E9" s="26">
        <f t="shared" si="1"/>
        <v>0</v>
      </c>
      <c r="F9" s="26">
        <v>0</v>
      </c>
      <c r="G9" s="26">
        <f t="shared" si="2"/>
        <v>0</v>
      </c>
      <c r="H9" s="26"/>
      <c r="I9" s="26"/>
      <c r="J9" s="47">
        <f t="shared" si="3"/>
        <v>0</v>
      </c>
      <c r="K9" s="48">
        <v>0</v>
      </c>
      <c r="L9" s="49">
        <f t="shared" si="0"/>
        <v>0</v>
      </c>
      <c r="M9" s="50"/>
    </row>
    <row r="10" customFormat="1" ht="22.15" customHeight="1" spans="1:13">
      <c r="A10" s="18">
        <v>6</v>
      </c>
      <c r="B10" s="30" t="s">
        <v>22</v>
      </c>
      <c r="C10" s="26">
        <v>12</v>
      </c>
      <c r="D10" s="26">
        <v>0</v>
      </c>
      <c r="E10" s="26">
        <f t="shared" si="1"/>
        <v>0</v>
      </c>
      <c r="F10" s="26">
        <v>0</v>
      </c>
      <c r="G10" s="26">
        <f t="shared" si="2"/>
        <v>0</v>
      </c>
      <c r="H10" s="26"/>
      <c r="I10" s="26"/>
      <c r="J10" s="47">
        <f t="shared" si="3"/>
        <v>12</v>
      </c>
      <c r="K10" s="48">
        <v>0</v>
      </c>
      <c r="L10" s="49">
        <f t="shared" si="0"/>
        <v>12</v>
      </c>
      <c r="M10" s="50"/>
    </row>
    <row r="11" customFormat="1" ht="22.15" customHeight="1" spans="1:13">
      <c r="A11" s="18">
        <v>7</v>
      </c>
      <c r="B11" s="27" t="s">
        <v>23</v>
      </c>
      <c r="C11" s="26">
        <v>0</v>
      </c>
      <c r="D11" s="26">
        <v>0</v>
      </c>
      <c r="E11" s="26">
        <f t="shared" si="1"/>
        <v>0</v>
      </c>
      <c r="F11" s="26">
        <v>0</v>
      </c>
      <c r="G11" s="26">
        <f t="shared" si="2"/>
        <v>0</v>
      </c>
      <c r="H11" s="26"/>
      <c r="I11" s="26"/>
      <c r="J11" s="47">
        <f t="shared" si="3"/>
        <v>0</v>
      </c>
      <c r="K11" s="48">
        <v>0</v>
      </c>
      <c r="L11" s="49">
        <f t="shared" si="0"/>
        <v>0</v>
      </c>
      <c r="M11" s="52"/>
    </row>
    <row r="12" customFormat="1" ht="22.15" customHeight="1" spans="1:13">
      <c r="A12" s="18">
        <v>8</v>
      </c>
      <c r="B12" s="31" t="s">
        <v>24</v>
      </c>
      <c r="C12" s="26">
        <v>0</v>
      </c>
      <c r="D12" s="26">
        <v>0</v>
      </c>
      <c r="E12" s="26">
        <f t="shared" si="1"/>
        <v>0</v>
      </c>
      <c r="F12" s="26">
        <v>0</v>
      </c>
      <c r="G12" s="26">
        <f t="shared" si="2"/>
        <v>0</v>
      </c>
      <c r="H12" s="26"/>
      <c r="I12" s="26"/>
      <c r="J12" s="47">
        <f t="shared" si="3"/>
        <v>0</v>
      </c>
      <c r="K12" s="48">
        <v>0</v>
      </c>
      <c r="L12" s="49">
        <f t="shared" si="0"/>
        <v>0</v>
      </c>
      <c r="M12" s="50"/>
    </row>
    <row r="13" customFormat="1" ht="22.15" customHeight="1" spans="1:13">
      <c r="A13" s="18">
        <v>9</v>
      </c>
      <c r="B13" s="27" t="s">
        <v>25</v>
      </c>
      <c r="C13" s="26">
        <v>12</v>
      </c>
      <c r="D13" s="26">
        <v>0</v>
      </c>
      <c r="E13" s="26">
        <f t="shared" si="1"/>
        <v>0</v>
      </c>
      <c r="F13" s="26">
        <v>0</v>
      </c>
      <c r="G13" s="26">
        <f t="shared" si="2"/>
        <v>0</v>
      </c>
      <c r="H13" s="26"/>
      <c r="I13" s="26"/>
      <c r="J13" s="47">
        <f t="shared" si="3"/>
        <v>12</v>
      </c>
      <c r="K13" s="48">
        <v>0</v>
      </c>
      <c r="L13" s="49">
        <f t="shared" si="0"/>
        <v>12</v>
      </c>
      <c r="M13" s="52"/>
    </row>
    <row r="14" customFormat="1" ht="22.15" customHeight="1" spans="1:13">
      <c r="A14" s="18">
        <v>10</v>
      </c>
      <c r="B14" s="27" t="s">
        <v>26</v>
      </c>
      <c r="C14" s="26">
        <v>0</v>
      </c>
      <c r="D14" s="26">
        <v>0</v>
      </c>
      <c r="E14" s="26">
        <f t="shared" si="1"/>
        <v>0</v>
      </c>
      <c r="F14" s="26">
        <v>0</v>
      </c>
      <c r="G14" s="26">
        <f t="shared" si="2"/>
        <v>0</v>
      </c>
      <c r="H14" s="26"/>
      <c r="I14" s="26"/>
      <c r="J14" s="47">
        <f t="shared" si="3"/>
        <v>0</v>
      </c>
      <c r="K14" s="48">
        <v>0</v>
      </c>
      <c r="L14" s="49">
        <f t="shared" si="0"/>
        <v>0</v>
      </c>
      <c r="M14" s="50"/>
    </row>
    <row r="15" customFormat="1" ht="22.15" customHeight="1" spans="1:13">
      <c r="A15" s="18">
        <v>11</v>
      </c>
      <c r="B15" s="27" t="s">
        <v>27</v>
      </c>
      <c r="C15" s="26">
        <v>12</v>
      </c>
      <c r="D15" s="26">
        <v>0</v>
      </c>
      <c r="E15" s="26">
        <f t="shared" si="1"/>
        <v>0</v>
      </c>
      <c r="F15" s="26">
        <v>0</v>
      </c>
      <c r="G15" s="26">
        <f t="shared" si="2"/>
        <v>0</v>
      </c>
      <c r="H15" s="26"/>
      <c r="I15" s="26"/>
      <c r="J15" s="47">
        <f t="shared" si="3"/>
        <v>12</v>
      </c>
      <c r="K15" s="48">
        <v>0</v>
      </c>
      <c r="L15" s="49">
        <f t="shared" si="0"/>
        <v>12</v>
      </c>
      <c r="M15" s="50"/>
    </row>
    <row r="16" customFormat="1" ht="22.15" customHeight="1" spans="1:13">
      <c r="A16" s="18">
        <v>12</v>
      </c>
      <c r="B16" s="32" t="s">
        <v>28</v>
      </c>
      <c r="C16" s="26">
        <v>8</v>
      </c>
      <c r="D16" s="26">
        <v>0</v>
      </c>
      <c r="E16" s="26">
        <f t="shared" si="1"/>
        <v>0</v>
      </c>
      <c r="F16" s="26">
        <v>0</v>
      </c>
      <c r="G16" s="26">
        <f t="shared" si="2"/>
        <v>0</v>
      </c>
      <c r="H16" s="26"/>
      <c r="I16" s="26"/>
      <c r="J16" s="47">
        <f t="shared" si="3"/>
        <v>8</v>
      </c>
      <c r="K16" s="48">
        <v>0</v>
      </c>
      <c r="L16" s="49">
        <f t="shared" si="0"/>
        <v>8</v>
      </c>
      <c r="M16" s="52"/>
    </row>
    <row r="17" customFormat="1" ht="22.15" customHeight="1" spans="1:13">
      <c r="A17" s="18">
        <v>14</v>
      </c>
      <c r="B17" s="29" t="s">
        <v>29</v>
      </c>
      <c r="C17" s="26">
        <v>12</v>
      </c>
      <c r="D17" s="26">
        <v>0</v>
      </c>
      <c r="E17" s="26">
        <f t="shared" si="1"/>
        <v>0</v>
      </c>
      <c r="F17" s="26">
        <v>0</v>
      </c>
      <c r="G17" s="26">
        <f t="shared" si="2"/>
        <v>0</v>
      </c>
      <c r="H17" s="26"/>
      <c r="I17" s="26"/>
      <c r="J17" s="47">
        <f t="shared" si="3"/>
        <v>12</v>
      </c>
      <c r="K17" s="48">
        <v>0</v>
      </c>
      <c r="L17" s="49">
        <f t="shared" si="0"/>
        <v>12</v>
      </c>
      <c r="M17" s="52"/>
    </row>
    <row r="18" customFormat="1" ht="22.15" customHeight="1" spans="1:13">
      <c r="A18" s="18">
        <v>15</v>
      </c>
      <c r="B18" s="27" t="s">
        <v>30</v>
      </c>
      <c r="C18" s="26">
        <v>0</v>
      </c>
      <c r="D18" s="26">
        <v>0</v>
      </c>
      <c r="E18" s="26">
        <f t="shared" si="1"/>
        <v>0</v>
      </c>
      <c r="F18" s="26">
        <v>0</v>
      </c>
      <c r="G18" s="26">
        <f t="shared" si="2"/>
        <v>0</v>
      </c>
      <c r="H18" s="26"/>
      <c r="I18" s="26"/>
      <c r="J18" s="47">
        <f t="shared" si="3"/>
        <v>0</v>
      </c>
      <c r="K18" s="48">
        <v>0</v>
      </c>
      <c r="L18" s="49">
        <f t="shared" si="0"/>
        <v>0</v>
      </c>
      <c r="M18" s="52"/>
    </row>
    <row r="19" customFormat="1" ht="22.15" customHeight="1" spans="1:13">
      <c r="A19" s="18">
        <v>16</v>
      </c>
      <c r="B19" s="27" t="s">
        <v>31</v>
      </c>
      <c r="C19" s="26">
        <v>0</v>
      </c>
      <c r="D19" s="26">
        <v>0</v>
      </c>
      <c r="E19" s="26">
        <f t="shared" si="1"/>
        <v>0</v>
      </c>
      <c r="F19" s="26">
        <v>0</v>
      </c>
      <c r="G19" s="26">
        <f t="shared" si="2"/>
        <v>0</v>
      </c>
      <c r="H19" s="26"/>
      <c r="I19" s="26"/>
      <c r="J19" s="47">
        <f t="shared" si="3"/>
        <v>0</v>
      </c>
      <c r="K19" s="48">
        <v>0</v>
      </c>
      <c r="L19" s="49">
        <f t="shared" si="0"/>
        <v>0</v>
      </c>
      <c r="M19" s="52"/>
    </row>
    <row r="20" customFormat="1" ht="22.15" customHeight="1" spans="1:13">
      <c r="A20" s="18">
        <v>17</v>
      </c>
      <c r="B20" s="31" t="s">
        <v>32</v>
      </c>
      <c r="C20" s="26">
        <v>0</v>
      </c>
      <c r="D20" s="26">
        <v>0</v>
      </c>
      <c r="E20" s="26">
        <f t="shared" si="1"/>
        <v>0</v>
      </c>
      <c r="F20" s="26">
        <v>0</v>
      </c>
      <c r="G20" s="26">
        <f t="shared" si="2"/>
        <v>0</v>
      </c>
      <c r="H20" s="26"/>
      <c r="I20" s="26"/>
      <c r="J20" s="47">
        <f t="shared" si="3"/>
        <v>0</v>
      </c>
      <c r="K20" s="48">
        <v>0</v>
      </c>
      <c r="L20" s="49">
        <f t="shared" si="0"/>
        <v>0</v>
      </c>
      <c r="M20" s="50"/>
    </row>
    <row r="21" customFormat="1" ht="22.15" customHeight="1" spans="1:13">
      <c r="A21" s="18">
        <v>18</v>
      </c>
      <c r="B21" s="31" t="s">
        <v>33</v>
      </c>
      <c r="C21" s="26">
        <v>14</v>
      </c>
      <c r="D21" s="26">
        <v>0</v>
      </c>
      <c r="E21" s="26">
        <f t="shared" si="1"/>
        <v>0</v>
      </c>
      <c r="F21" s="26">
        <v>0</v>
      </c>
      <c r="G21" s="26">
        <f t="shared" si="2"/>
        <v>0</v>
      </c>
      <c r="H21" s="26"/>
      <c r="I21" s="26"/>
      <c r="J21" s="47">
        <f t="shared" si="3"/>
        <v>14</v>
      </c>
      <c r="K21" s="48">
        <v>0</v>
      </c>
      <c r="L21" s="49">
        <f t="shared" si="0"/>
        <v>14</v>
      </c>
      <c r="M21" s="52"/>
    </row>
    <row r="22" customFormat="1" ht="22.15" customHeight="1" spans="1:13">
      <c r="A22" s="18">
        <v>19</v>
      </c>
      <c r="B22" s="27" t="s">
        <v>34</v>
      </c>
      <c r="C22" s="26">
        <v>18</v>
      </c>
      <c r="D22" s="26">
        <v>0</v>
      </c>
      <c r="E22" s="26">
        <f t="shared" si="1"/>
        <v>0</v>
      </c>
      <c r="F22" s="26">
        <v>0</v>
      </c>
      <c r="G22" s="26">
        <f t="shared" si="2"/>
        <v>0</v>
      </c>
      <c r="H22" s="26"/>
      <c r="I22" s="26"/>
      <c r="J22" s="47">
        <f t="shared" si="3"/>
        <v>18</v>
      </c>
      <c r="K22" s="48">
        <v>0</v>
      </c>
      <c r="L22" s="49">
        <f t="shared" si="0"/>
        <v>18</v>
      </c>
      <c r="M22" s="50"/>
    </row>
    <row r="23" customFormat="1" ht="22.15" customHeight="1" spans="1:13">
      <c r="A23" s="18">
        <v>20</v>
      </c>
      <c r="B23" s="27" t="s">
        <v>35</v>
      </c>
      <c r="C23" s="26">
        <v>8</v>
      </c>
      <c r="D23" s="26">
        <v>0</v>
      </c>
      <c r="E23" s="26">
        <f t="shared" si="1"/>
        <v>0</v>
      </c>
      <c r="F23" s="26">
        <v>0</v>
      </c>
      <c r="G23" s="26">
        <f t="shared" si="2"/>
        <v>0</v>
      </c>
      <c r="H23" s="26"/>
      <c r="I23" s="26"/>
      <c r="J23" s="47">
        <f t="shared" si="3"/>
        <v>8</v>
      </c>
      <c r="K23" s="48">
        <v>0</v>
      </c>
      <c r="L23" s="49">
        <f t="shared" si="0"/>
        <v>8</v>
      </c>
      <c r="M23" s="52"/>
    </row>
    <row r="24" customFormat="1" ht="22.15" customHeight="1" spans="1:13">
      <c r="A24" s="18">
        <v>21</v>
      </c>
      <c r="B24" s="27" t="s">
        <v>36</v>
      </c>
      <c r="C24" s="26">
        <v>34</v>
      </c>
      <c r="D24" s="26">
        <v>0</v>
      </c>
      <c r="E24" s="26">
        <f t="shared" si="1"/>
        <v>0</v>
      </c>
      <c r="F24" s="26">
        <v>0</v>
      </c>
      <c r="G24" s="26">
        <f t="shared" si="2"/>
        <v>0</v>
      </c>
      <c r="H24" s="26"/>
      <c r="I24" s="26"/>
      <c r="J24" s="47">
        <f t="shared" si="3"/>
        <v>34</v>
      </c>
      <c r="K24" s="48">
        <v>0</v>
      </c>
      <c r="L24" s="49">
        <f t="shared" si="0"/>
        <v>34</v>
      </c>
      <c r="M24" s="52"/>
    </row>
    <row r="25" customFormat="1" ht="22.15" customHeight="1" spans="1:13">
      <c r="A25" s="18">
        <v>22</v>
      </c>
      <c r="B25" s="27" t="s">
        <v>37</v>
      </c>
      <c r="C25" s="26">
        <v>0</v>
      </c>
      <c r="D25" s="26">
        <v>0</v>
      </c>
      <c r="E25" s="26">
        <f t="shared" si="1"/>
        <v>0</v>
      </c>
      <c r="F25" s="26">
        <v>0</v>
      </c>
      <c r="G25" s="26">
        <f t="shared" si="2"/>
        <v>0</v>
      </c>
      <c r="H25" s="26"/>
      <c r="I25" s="26"/>
      <c r="J25" s="47">
        <f t="shared" si="3"/>
        <v>0</v>
      </c>
      <c r="K25" s="48">
        <v>0</v>
      </c>
      <c r="L25" s="49">
        <f t="shared" si="0"/>
        <v>0</v>
      </c>
      <c r="M25" s="52"/>
    </row>
    <row r="26" customFormat="1" ht="22.15" customHeight="1" spans="1:13">
      <c r="A26" s="18">
        <v>23</v>
      </c>
      <c r="B26" s="27" t="s">
        <v>38</v>
      </c>
      <c r="C26" s="26">
        <v>0</v>
      </c>
      <c r="D26" s="26">
        <v>0</v>
      </c>
      <c r="E26" s="26">
        <f t="shared" si="1"/>
        <v>0</v>
      </c>
      <c r="F26" s="26">
        <v>0</v>
      </c>
      <c r="G26" s="26">
        <f t="shared" si="2"/>
        <v>0</v>
      </c>
      <c r="H26" s="26"/>
      <c r="I26" s="26"/>
      <c r="J26" s="47">
        <f t="shared" si="3"/>
        <v>0</v>
      </c>
      <c r="K26" s="48">
        <v>0</v>
      </c>
      <c r="L26" s="49">
        <f t="shared" si="0"/>
        <v>0</v>
      </c>
      <c r="M26" s="50"/>
    </row>
    <row r="27" customFormat="1" ht="22.15" customHeight="1" spans="1:13">
      <c r="A27" s="18">
        <v>24</v>
      </c>
      <c r="B27" s="27" t="s">
        <v>39</v>
      </c>
      <c r="C27" s="26">
        <v>0</v>
      </c>
      <c r="D27" s="26">
        <v>0</v>
      </c>
      <c r="E27" s="26">
        <f t="shared" si="1"/>
        <v>0</v>
      </c>
      <c r="F27" s="26">
        <v>0</v>
      </c>
      <c r="G27" s="26">
        <f t="shared" si="2"/>
        <v>0</v>
      </c>
      <c r="H27" s="26"/>
      <c r="I27" s="26"/>
      <c r="J27" s="47">
        <f t="shared" si="3"/>
        <v>0</v>
      </c>
      <c r="K27" s="48">
        <v>0</v>
      </c>
      <c r="L27" s="49">
        <f t="shared" si="0"/>
        <v>0</v>
      </c>
      <c r="M27" s="50"/>
    </row>
    <row r="28" customFormat="1" ht="22.15" customHeight="1" spans="1:13">
      <c r="A28" s="18">
        <v>25</v>
      </c>
      <c r="B28" s="27" t="s">
        <v>40</v>
      </c>
      <c r="C28" s="26">
        <v>0</v>
      </c>
      <c r="D28" s="26">
        <v>0</v>
      </c>
      <c r="E28" s="26">
        <f t="shared" si="1"/>
        <v>0</v>
      </c>
      <c r="F28" s="26">
        <v>0</v>
      </c>
      <c r="G28" s="26">
        <f t="shared" si="2"/>
        <v>0</v>
      </c>
      <c r="H28" s="26"/>
      <c r="I28" s="26"/>
      <c r="J28" s="47">
        <f t="shared" si="3"/>
        <v>0</v>
      </c>
      <c r="K28" s="48">
        <v>0</v>
      </c>
      <c r="L28" s="49">
        <f t="shared" si="0"/>
        <v>0</v>
      </c>
      <c r="M28" s="50"/>
    </row>
    <row r="29" customFormat="1" ht="22.15" customHeight="1" spans="1:13">
      <c r="A29" s="18">
        <v>26</v>
      </c>
      <c r="B29" s="27" t="s">
        <v>41</v>
      </c>
      <c r="C29" s="26">
        <v>10</v>
      </c>
      <c r="D29" s="26">
        <v>0</v>
      </c>
      <c r="E29" s="26">
        <f t="shared" si="1"/>
        <v>0</v>
      </c>
      <c r="F29" s="26">
        <v>0</v>
      </c>
      <c r="G29" s="26">
        <f t="shared" si="2"/>
        <v>0</v>
      </c>
      <c r="H29" s="26"/>
      <c r="I29" s="26"/>
      <c r="J29" s="47">
        <f t="shared" si="3"/>
        <v>10</v>
      </c>
      <c r="K29" s="48">
        <v>0</v>
      </c>
      <c r="L29" s="49">
        <f t="shared" si="0"/>
        <v>10</v>
      </c>
      <c r="M29" s="50"/>
    </row>
    <row r="30" customFormat="1" ht="22.15" customHeight="1" spans="1:13">
      <c r="A30" s="18">
        <v>27</v>
      </c>
      <c r="B30" s="31" t="s">
        <v>42</v>
      </c>
      <c r="C30" s="26">
        <v>12</v>
      </c>
      <c r="D30" s="26">
        <v>0</v>
      </c>
      <c r="E30" s="26">
        <f t="shared" si="1"/>
        <v>0</v>
      </c>
      <c r="F30" s="26">
        <v>0</v>
      </c>
      <c r="G30" s="26">
        <f t="shared" si="2"/>
        <v>0</v>
      </c>
      <c r="H30" s="26"/>
      <c r="I30" s="26"/>
      <c r="J30" s="47">
        <f t="shared" si="3"/>
        <v>12</v>
      </c>
      <c r="K30" s="48">
        <v>0</v>
      </c>
      <c r="L30" s="49">
        <f t="shared" si="0"/>
        <v>12</v>
      </c>
      <c r="M30" s="50"/>
    </row>
    <row r="31" customFormat="1" ht="22.15" customHeight="1" spans="1:13">
      <c r="A31" s="18">
        <v>28</v>
      </c>
      <c r="B31" s="27" t="s">
        <v>43</v>
      </c>
      <c r="C31" s="26">
        <v>0</v>
      </c>
      <c r="D31" s="26">
        <v>0</v>
      </c>
      <c r="E31" s="26">
        <f t="shared" si="1"/>
        <v>0</v>
      </c>
      <c r="F31" s="26">
        <v>0</v>
      </c>
      <c r="G31" s="26">
        <f t="shared" si="2"/>
        <v>0</v>
      </c>
      <c r="H31" s="26"/>
      <c r="I31" s="26"/>
      <c r="J31" s="47">
        <f t="shared" si="3"/>
        <v>0</v>
      </c>
      <c r="K31" s="48">
        <v>0</v>
      </c>
      <c r="L31" s="49">
        <f t="shared" si="0"/>
        <v>0</v>
      </c>
      <c r="M31" s="52"/>
    </row>
    <row r="32" customFormat="1" ht="22.15" customHeight="1" spans="1:13">
      <c r="A32" s="18">
        <v>29</v>
      </c>
      <c r="B32" s="27" t="s">
        <v>44</v>
      </c>
      <c r="C32" s="26">
        <v>18</v>
      </c>
      <c r="D32" s="26">
        <v>0</v>
      </c>
      <c r="E32" s="26">
        <f t="shared" si="1"/>
        <v>0</v>
      </c>
      <c r="F32" s="26">
        <v>0</v>
      </c>
      <c r="G32" s="26">
        <f t="shared" si="2"/>
        <v>0</v>
      </c>
      <c r="H32" s="26"/>
      <c r="I32" s="26"/>
      <c r="J32" s="47">
        <f t="shared" si="3"/>
        <v>18</v>
      </c>
      <c r="K32" s="48">
        <v>0</v>
      </c>
      <c r="L32" s="49">
        <f t="shared" si="0"/>
        <v>18</v>
      </c>
      <c r="M32" s="50"/>
    </row>
    <row r="33" customFormat="1" ht="22.15" customHeight="1" spans="1:13">
      <c r="A33" s="18">
        <v>30</v>
      </c>
      <c r="B33" s="27" t="s">
        <v>45</v>
      </c>
      <c r="C33" s="26">
        <v>12</v>
      </c>
      <c r="D33" s="26">
        <v>0</v>
      </c>
      <c r="E33" s="26">
        <f t="shared" si="1"/>
        <v>0</v>
      </c>
      <c r="F33" s="26">
        <v>0</v>
      </c>
      <c r="G33" s="26">
        <f t="shared" si="2"/>
        <v>0</v>
      </c>
      <c r="H33" s="26"/>
      <c r="I33" s="26"/>
      <c r="J33" s="47">
        <f t="shared" si="3"/>
        <v>12</v>
      </c>
      <c r="K33" s="48">
        <v>0</v>
      </c>
      <c r="L33" s="49">
        <f t="shared" si="0"/>
        <v>12</v>
      </c>
      <c r="M33" s="50"/>
    </row>
    <row r="34" customFormat="1" ht="22.15" customHeight="1" spans="1:13">
      <c r="A34" s="18">
        <v>31</v>
      </c>
      <c r="B34" s="30" t="s">
        <v>46</v>
      </c>
      <c r="C34" s="26">
        <v>0</v>
      </c>
      <c r="D34" s="26">
        <v>0</v>
      </c>
      <c r="E34" s="26">
        <f t="shared" si="1"/>
        <v>0</v>
      </c>
      <c r="F34" s="26">
        <v>0</v>
      </c>
      <c r="G34" s="26">
        <f t="shared" si="2"/>
        <v>0</v>
      </c>
      <c r="H34" s="26"/>
      <c r="I34" s="26"/>
      <c r="J34" s="47">
        <f t="shared" si="3"/>
        <v>0</v>
      </c>
      <c r="K34" s="48">
        <v>0</v>
      </c>
      <c r="L34" s="49">
        <f t="shared" si="0"/>
        <v>0</v>
      </c>
      <c r="M34" s="52"/>
    </row>
    <row r="35" customFormat="1" ht="22.15" customHeight="1" spans="1:13">
      <c r="A35" s="18">
        <v>32</v>
      </c>
      <c r="B35" s="27" t="s">
        <v>47</v>
      </c>
      <c r="C35" s="26">
        <v>12</v>
      </c>
      <c r="D35" s="26">
        <v>0</v>
      </c>
      <c r="E35" s="26">
        <f t="shared" si="1"/>
        <v>0</v>
      </c>
      <c r="F35" s="26">
        <v>0</v>
      </c>
      <c r="G35" s="26">
        <f t="shared" si="2"/>
        <v>0</v>
      </c>
      <c r="H35" s="26"/>
      <c r="I35" s="26"/>
      <c r="J35" s="47">
        <f t="shared" si="3"/>
        <v>12</v>
      </c>
      <c r="K35" s="48">
        <v>0</v>
      </c>
      <c r="L35" s="49">
        <f t="shared" si="0"/>
        <v>12</v>
      </c>
      <c r="M35" s="52"/>
    </row>
    <row r="36" customFormat="1" ht="22.15" customHeight="1" spans="1:13">
      <c r="A36" s="18">
        <v>33</v>
      </c>
      <c r="B36" s="27" t="s">
        <v>48</v>
      </c>
      <c r="C36" s="26">
        <v>48</v>
      </c>
      <c r="D36" s="26">
        <v>0</v>
      </c>
      <c r="E36" s="26">
        <f t="shared" si="1"/>
        <v>0</v>
      </c>
      <c r="F36" s="26">
        <v>0</v>
      </c>
      <c r="G36" s="26">
        <f t="shared" si="2"/>
        <v>0</v>
      </c>
      <c r="H36" s="26"/>
      <c r="I36" s="26"/>
      <c r="J36" s="47">
        <f t="shared" si="3"/>
        <v>48</v>
      </c>
      <c r="K36" s="48">
        <v>0</v>
      </c>
      <c r="L36" s="49">
        <f t="shared" si="0"/>
        <v>48</v>
      </c>
      <c r="M36" s="52"/>
    </row>
    <row r="37" customFormat="1" ht="22.15" customHeight="1" spans="1:13">
      <c r="A37" s="18">
        <v>34</v>
      </c>
      <c r="B37" s="27" t="s">
        <v>49</v>
      </c>
      <c r="C37" s="26">
        <v>36</v>
      </c>
      <c r="D37" s="26">
        <v>0</v>
      </c>
      <c r="E37" s="26">
        <f t="shared" si="1"/>
        <v>0</v>
      </c>
      <c r="F37" s="26">
        <v>0</v>
      </c>
      <c r="G37" s="26">
        <f t="shared" si="2"/>
        <v>0</v>
      </c>
      <c r="H37" s="26"/>
      <c r="I37" s="26"/>
      <c r="J37" s="47">
        <f t="shared" si="3"/>
        <v>36</v>
      </c>
      <c r="K37" s="48">
        <v>0</v>
      </c>
      <c r="L37" s="49">
        <f t="shared" si="0"/>
        <v>36</v>
      </c>
      <c r="M37" s="50"/>
    </row>
    <row r="38" customFormat="1" ht="22.15" customHeight="1" spans="1:13">
      <c r="A38" s="18">
        <v>35</v>
      </c>
      <c r="B38" s="29" t="s">
        <v>50</v>
      </c>
      <c r="C38" s="26">
        <v>0</v>
      </c>
      <c r="D38" s="26">
        <v>12</v>
      </c>
      <c r="E38" s="26">
        <f t="shared" si="1"/>
        <v>14.4</v>
      </c>
      <c r="F38" s="26">
        <v>0</v>
      </c>
      <c r="G38" s="26">
        <f t="shared" si="2"/>
        <v>0</v>
      </c>
      <c r="H38" s="26">
        <v>16</v>
      </c>
      <c r="I38" s="26">
        <v>22.4</v>
      </c>
      <c r="J38" s="47">
        <f t="shared" si="3"/>
        <v>36.8</v>
      </c>
      <c r="K38" s="48">
        <v>0</v>
      </c>
      <c r="L38" s="49">
        <f t="shared" si="0"/>
        <v>36.8</v>
      </c>
      <c r="M38" s="52"/>
    </row>
    <row r="39" customFormat="1" ht="22.15" customHeight="1" spans="1:13">
      <c r="A39" s="18">
        <v>36</v>
      </c>
      <c r="B39" s="29" t="s">
        <v>51</v>
      </c>
      <c r="C39" s="26">
        <v>36</v>
      </c>
      <c r="D39" s="26">
        <v>0</v>
      </c>
      <c r="E39" s="26">
        <f t="shared" si="1"/>
        <v>0</v>
      </c>
      <c r="F39" s="26">
        <v>0</v>
      </c>
      <c r="G39" s="26">
        <f t="shared" si="2"/>
        <v>0</v>
      </c>
      <c r="H39" s="26"/>
      <c r="I39" s="26"/>
      <c r="J39" s="47">
        <f t="shared" ref="J39:J70" si="4">C39+E39+G39+I39</f>
        <v>36</v>
      </c>
      <c r="K39" s="48">
        <v>0</v>
      </c>
      <c r="L39" s="49">
        <f t="shared" si="0"/>
        <v>36</v>
      </c>
      <c r="M39" s="50"/>
    </row>
    <row r="40" customFormat="1" ht="22.15" customHeight="1" spans="1:13">
      <c r="A40" s="18">
        <v>37</v>
      </c>
      <c r="B40" s="27" t="s">
        <v>52</v>
      </c>
      <c r="C40" s="26">
        <v>0</v>
      </c>
      <c r="D40" s="26">
        <v>0</v>
      </c>
      <c r="E40" s="26">
        <f t="shared" si="1"/>
        <v>0</v>
      </c>
      <c r="F40" s="26">
        <v>0</v>
      </c>
      <c r="G40" s="26">
        <f t="shared" si="2"/>
        <v>0</v>
      </c>
      <c r="H40" s="26"/>
      <c r="I40" s="26"/>
      <c r="J40" s="47">
        <f t="shared" si="4"/>
        <v>0</v>
      </c>
      <c r="K40" s="48">
        <v>0</v>
      </c>
      <c r="L40" s="49">
        <f t="shared" si="0"/>
        <v>0</v>
      </c>
      <c r="M40" s="50"/>
    </row>
    <row r="41" customFormat="1" ht="22.15" customHeight="1" spans="1:13">
      <c r="A41" s="18">
        <v>38</v>
      </c>
      <c r="B41" s="27" t="s">
        <v>53</v>
      </c>
      <c r="C41" s="26">
        <v>24</v>
      </c>
      <c r="D41" s="26">
        <v>0</v>
      </c>
      <c r="E41" s="26">
        <f t="shared" si="1"/>
        <v>0</v>
      </c>
      <c r="F41" s="26">
        <v>0</v>
      </c>
      <c r="G41" s="26">
        <f t="shared" si="2"/>
        <v>0</v>
      </c>
      <c r="H41" s="26"/>
      <c r="I41" s="26"/>
      <c r="J41" s="47">
        <f t="shared" si="4"/>
        <v>24</v>
      </c>
      <c r="K41" s="48">
        <v>0</v>
      </c>
      <c r="L41" s="49">
        <f t="shared" si="0"/>
        <v>24</v>
      </c>
      <c r="M41" s="52"/>
    </row>
    <row r="42" customFormat="1" ht="22.15" customHeight="1" spans="1:13">
      <c r="A42" s="18">
        <v>39</v>
      </c>
      <c r="B42" s="27" t="s">
        <v>54</v>
      </c>
      <c r="C42" s="26">
        <v>58</v>
      </c>
      <c r="D42" s="26">
        <v>0</v>
      </c>
      <c r="E42" s="26">
        <f t="shared" si="1"/>
        <v>0</v>
      </c>
      <c r="F42" s="26">
        <v>0</v>
      </c>
      <c r="G42" s="26">
        <f t="shared" si="2"/>
        <v>0</v>
      </c>
      <c r="H42" s="26"/>
      <c r="I42" s="26"/>
      <c r="J42" s="47">
        <f t="shared" si="4"/>
        <v>58</v>
      </c>
      <c r="K42" s="48">
        <v>0</v>
      </c>
      <c r="L42" s="49">
        <f t="shared" si="0"/>
        <v>58</v>
      </c>
      <c r="M42" s="52"/>
    </row>
    <row r="43" customFormat="1" ht="22.15" customHeight="1" spans="1:13">
      <c r="A43" s="18">
        <v>40</v>
      </c>
      <c r="B43" s="27" t="s">
        <v>55</v>
      </c>
      <c r="C43" s="26">
        <v>38</v>
      </c>
      <c r="D43" s="26">
        <v>0</v>
      </c>
      <c r="E43" s="26">
        <f t="shared" si="1"/>
        <v>0</v>
      </c>
      <c r="F43" s="26">
        <v>0</v>
      </c>
      <c r="G43" s="26">
        <f t="shared" si="2"/>
        <v>0</v>
      </c>
      <c r="H43" s="26"/>
      <c r="I43" s="26"/>
      <c r="J43" s="47">
        <f t="shared" si="4"/>
        <v>38</v>
      </c>
      <c r="K43" s="48">
        <v>0</v>
      </c>
      <c r="L43" s="49">
        <f t="shared" si="0"/>
        <v>38</v>
      </c>
      <c r="M43" s="52"/>
    </row>
    <row r="44" customFormat="1" ht="22.15" customHeight="1" spans="1:13">
      <c r="A44" s="18">
        <v>41</v>
      </c>
      <c r="B44" s="31" t="s">
        <v>56</v>
      </c>
      <c r="C44" s="26">
        <v>36</v>
      </c>
      <c r="D44" s="26">
        <v>0</v>
      </c>
      <c r="E44" s="26">
        <f t="shared" si="1"/>
        <v>0</v>
      </c>
      <c r="F44" s="26">
        <v>0</v>
      </c>
      <c r="G44" s="26">
        <f t="shared" si="2"/>
        <v>0</v>
      </c>
      <c r="H44" s="26"/>
      <c r="I44" s="26"/>
      <c r="J44" s="47">
        <f t="shared" si="4"/>
        <v>36</v>
      </c>
      <c r="K44" s="48">
        <v>0</v>
      </c>
      <c r="L44" s="49">
        <f t="shared" si="0"/>
        <v>36</v>
      </c>
      <c r="M44" s="50"/>
    </row>
    <row r="45" customFormat="1" ht="22.15" customHeight="1" spans="1:13">
      <c r="A45" s="18">
        <v>42</v>
      </c>
      <c r="B45" s="31" t="s">
        <v>57</v>
      </c>
      <c r="C45" s="26">
        <v>56</v>
      </c>
      <c r="D45" s="26">
        <v>0</v>
      </c>
      <c r="E45" s="26">
        <f t="shared" si="1"/>
        <v>0</v>
      </c>
      <c r="F45" s="26">
        <v>0</v>
      </c>
      <c r="G45" s="26">
        <f t="shared" si="2"/>
        <v>0</v>
      </c>
      <c r="H45" s="26"/>
      <c r="I45" s="26"/>
      <c r="J45" s="47">
        <f t="shared" si="4"/>
        <v>56</v>
      </c>
      <c r="K45" s="48">
        <v>0</v>
      </c>
      <c r="L45" s="49">
        <f t="shared" si="0"/>
        <v>56</v>
      </c>
      <c r="M45" s="50"/>
    </row>
    <row r="46" customFormat="1" ht="22.15" customHeight="1" spans="1:13">
      <c r="A46" s="18">
        <v>43</v>
      </c>
      <c r="B46" s="31" t="s">
        <v>58</v>
      </c>
      <c r="C46" s="26">
        <v>16</v>
      </c>
      <c r="D46" s="26">
        <v>0</v>
      </c>
      <c r="E46" s="26">
        <f t="shared" si="1"/>
        <v>0</v>
      </c>
      <c r="F46" s="26">
        <v>0</v>
      </c>
      <c r="G46" s="26">
        <f t="shared" si="2"/>
        <v>0</v>
      </c>
      <c r="H46" s="26"/>
      <c r="I46" s="26"/>
      <c r="J46" s="47">
        <f t="shared" si="4"/>
        <v>16</v>
      </c>
      <c r="K46" s="48">
        <v>0</v>
      </c>
      <c r="L46" s="49">
        <f t="shared" si="0"/>
        <v>16</v>
      </c>
      <c r="M46" s="52"/>
    </row>
    <row r="47" customFormat="1" ht="22.15" customHeight="1" spans="1:13">
      <c r="A47" s="18">
        <v>44</v>
      </c>
      <c r="B47" s="27" t="s">
        <v>59</v>
      </c>
      <c r="C47" s="26">
        <v>44</v>
      </c>
      <c r="D47" s="26">
        <v>0</v>
      </c>
      <c r="E47" s="26">
        <f t="shared" si="1"/>
        <v>0</v>
      </c>
      <c r="F47" s="26">
        <v>0</v>
      </c>
      <c r="G47" s="26">
        <f t="shared" si="2"/>
        <v>0</v>
      </c>
      <c r="H47" s="26"/>
      <c r="I47" s="26"/>
      <c r="J47" s="47">
        <f t="shared" si="4"/>
        <v>44</v>
      </c>
      <c r="K47" s="48">
        <v>0</v>
      </c>
      <c r="L47" s="49">
        <f t="shared" si="0"/>
        <v>44</v>
      </c>
      <c r="M47" s="52"/>
    </row>
    <row r="48" customFormat="1" ht="22.15" customHeight="1" spans="1:13">
      <c r="A48" s="18">
        <v>45</v>
      </c>
      <c r="B48" s="27" t="s">
        <v>60</v>
      </c>
      <c r="C48" s="26">
        <v>6</v>
      </c>
      <c r="D48" s="26">
        <v>0</v>
      </c>
      <c r="E48" s="26">
        <f t="shared" si="1"/>
        <v>0</v>
      </c>
      <c r="F48" s="26">
        <v>0</v>
      </c>
      <c r="G48" s="26">
        <f t="shared" si="2"/>
        <v>0</v>
      </c>
      <c r="H48" s="26"/>
      <c r="I48" s="26"/>
      <c r="J48" s="47">
        <f t="shared" si="4"/>
        <v>6</v>
      </c>
      <c r="K48" s="48">
        <v>0</v>
      </c>
      <c r="L48" s="49">
        <f t="shared" si="0"/>
        <v>6</v>
      </c>
      <c r="M48" s="50"/>
    </row>
    <row r="49" customFormat="1" ht="22.15" customHeight="1" spans="1:13">
      <c r="A49" s="18">
        <v>46</v>
      </c>
      <c r="B49" s="30" t="s">
        <v>61</v>
      </c>
      <c r="C49" s="26">
        <v>0</v>
      </c>
      <c r="D49" s="26">
        <v>0</v>
      </c>
      <c r="E49" s="26">
        <f t="shared" si="1"/>
        <v>0</v>
      </c>
      <c r="F49" s="26">
        <v>0</v>
      </c>
      <c r="G49" s="26">
        <f t="shared" si="2"/>
        <v>0</v>
      </c>
      <c r="H49" s="26"/>
      <c r="I49" s="26"/>
      <c r="J49" s="47">
        <f t="shared" si="4"/>
        <v>0</v>
      </c>
      <c r="K49" s="48">
        <v>0</v>
      </c>
      <c r="L49" s="49">
        <f t="shared" si="0"/>
        <v>0</v>
      </c>
      <c r="M49" s="52"/>
    </row>
    <row r="50" customFormat="1" ht="22.15" customHeight="1" spans="1:13">
      <c r="A50" s="18">
        <v>47</v>
      </c>
      <c r="B50" s="27" t="s">
        <v>62</v>
      </c>
      <c r="C50" s="26">
        <v>0</v>
      </c>
      <c r="D50" s="26">
        <v>0</v>
      </c>
      <c r="E50" s="26">
        <f t="shared" si="1"/>
        <v>0</v>
      </c>
      <c r="F50" s="26">
        <v>0</v>
      </c>
      <c r="G50" s="26">
        <f t="shared" si="2"/>
        <v>0</v>
      </c>
      <c r="H50" s="26"/>
      <c r="I50" s="26"/>
      <c r="J50" s="47">
        <f t="shared" si="4"/>
        <v>0</v>
      </c>
      <c r="K50" s="48">
        <v>0</v>
      </c>
      <c r="L50" s="49">
        <f t="shared" si="0"/>
        <v>0</v>
      </c>
      <c r="M50" s="52"/>
    </row>
    <row r="51" customFormat="1" ht="22.15" customHeight="1" spans="1:13">
      <c r="A51" s="18">
        <v>48</v>
      </c>
      <c r="B51" s="27" t="s">
        <v>63</v>
      </c>
      <c r="C51" s="26">
        <v>20</v>
      </c>
      <c r="D51" s="26">
        <v>8</v>
      </c>
      <c r="E51" s="26">
        <f t="shared" si="1"/>
        <v>9.6</v>
      </c>
      <c r="F51" s="26">
        <v>0</v>
      </c>
      <c r="G51" s="26">
        <f t="shared" si="2"/>
        <v>0</v>
      </c>
      <c r="H51" s="26"/>
      <c r="I51" s="26"/>
      <c r="J51" s="47">
        <f t="shared" si="4"/>
        <v>29.6</v>
      </c>
      <c r="K51" s="48">
        <v>0</v>
      </c>
      <c r="L51" s="49">
        <f t="shared" si="0"/>
        <v>29.6</v>
      </c>
      <c r="M51" s="50"/>
    </row>
    <row r="52" customFormat="1" ht="22.15" customHeight="1" spans="1:13">
      <c r="A52" s="18">
        <v>49</v>
      </c>
      <c r="B52" s="33" t="s">
        <v>64</v>
      </c>
      <c r="C52" s="26">
        <v>0</v>
      </c>
      <c r="D52" s="26">
        <v>0</v>
      </c>
      <c r="E52" s="26">
        <f t="shared" si="1"/>
        <v>0</v>
      </c>
      <c r="F52" s="26">
        <v>0</v>
      </c>
      <c r="G52" s="26">
        <f t="shared" si="2"/>
        <v>0</v>
      </c>
      <c r="H52" s="26"/>
      <c r="I52" s="26"/>
      <c r="J52" s="47">
        <f t="shared" si="4"/>
        <v>0</v>
      </c>
      <c r="K52" s="48">
        <v>0</v>
      </c>
      <c r="L52" s="49">
        <f t="shared" si="0"/>
        <v>0</v>
      </c>
      <c r="M52" s="52"/>
    </row>
    <row r="53" customFormat="1" ht="22.15" customHeight="1" spans="1:13">
      <c r="A53" s="18">
        <v>50</v>
      </c>
      <c r="B53" s="33" t="s">
        <v>65</v>
      </c>
      <c r="C53" s="26">
        <v>68</v>
      </c>
      <c r="D53" s="26">
        <v>0</v>
      </c>
      <c r="E53" s="26">
        <f t="shared" si="1"/>
        <v>0</v>
      </c>
      <c r="F53" s="26">
        <v>0</v>
      </c>
      <c r="G53" s="26">
        <f t="shared" si="2"/>
        <v>0</v>
      </c>
      <c r="H53" s="26"/>
      <c r="I53" s="26"/>
      <c r="J53" s="47">
        <f t="shared" si="4"/>
        <v>68</v>
      </c>
      <c r="K53" s="48">
        <v>0</v>
      </c>
      <c r="L53" s="49">
        <f t="shared" si="0"/>
        <v>68</v>
      </c>
      <c r="M53" s="50"/>
    </row>
    <row r="54" customFormat="1" ht="22.15" customHeight="1" spans="1:13">
      <c r="A54" s="18">
        <v>51</v>
      </c>
      <c r="B54" s="33" t="s">
        <v>66</v>
      </c>
      <c r="C54" s="26">
        <v>0</v>
      </c>
      <c r="D54" s="26">
        <v>0</v>
      </c>
      <c r="E54" s="26">
        <f t="shared" si="1"/>
        <v>0</v>
      </c>
      <c r="F54" s="26">
        <v>0</v>
      </c>
      <c r="G54" s="26">
        <f t="shared" si="2"/>
        <v>0</v>
      </c>
      <c r="H54" s="26">
        <v>20</v>
      </c>
      <c r="I54" s="26">
        <v>24.8</v>
      </c>
      <c r="J54" s="47">
        <f t="shared" si="4"/>
        <v>24.8</v>
      </c>
      <c r="K54" s="48">
        <v>0</v>
      </c>
      <c r="L54" s="49">
        <f t="shared" si="0"/>
        <v>24.8</v>
      </c>
      <c r="M54" s="50"/>
    </row>
    <row r="55" customFormat="1" ht="22.15" customHeight="1" spans="1:13">
      <c r="A55" s="18">
        <v>52</v>
      </c>
      <c r="B55" s="34" t="s">
        <v>67</v>
      </c>
      <c r="C55" s="26">
        <v>0</v>
      </c>
      <c r="D55" s="26">
        <v>0</v>
      </c>
      <c r="E55" s="26">
        <f t="shared" si="1"/>
        <v>0</v>
      </c>
      <c r="F55" s="26">
        <v>0</v>
      </c>
      <c r="G55" s="26">
        <f t="shared" si="2"/>
        <v>0</v>
      </c>
      <c r="H55" s="26"/>
      <c r="I55" s="26"/>
      <c r="J55" s="47">
        <f t="shared" si="4"/>
        <v>0</v>
      </c>
      <c r="K55" s="48">
        <v>0</v>
      </c>
      <c r="L55" s="49">
        <f t="shared" si="0"/>
        <v>0</v>
      </c>
      <c r="M55" s="50"/>
    </row>
    <row r="56" customFormat="1" ht="22.15" customHeight="1" spans="1:13">
      <c r="A56" s="18">
        <v>53</v>
      </c>
      <c r="B56" s="33" t="s">
        <v>68</v>
      </c>
      <c r="C56" s="26">
        <v>0</v>
      </c>
      <c r="D56" s="26">
        <v>0</v>
      </c>
      <c r="E56" s="26">
        <f t="shared" si="1"/>
        <v>0</v>
      </c>
      <c r="F56" s="26">
        <v>0</v>
      </c>
      <c r="G56" s="26">
        <f t="shared" si="2"/>
        <v>0</v>
      </c>
      <c r="H56" s="26"/>
      <c r="I56" s="26"/>
      <c r="J56" s="47">
        <f t="shared" si="4"/>
        <v>0</v>
      </c>
      <c r="K56" s="48">
        <v>0</v>
      </c>
      <c r="L56" s="49">
        <f t="shared" si="0"/>
        <v>0</v>
      </c>
      <c r="M56" s="50"/>
    </row>
    <row r="57" customFormat="1" ht="22.15" customHeight="1" spans="1:13">
      <c r="A57" s="18">
        <v>54</v>
      </c>
      <c r="B57" s="33" t="s">
        <v>69</v>
      </c>
      <c r="C57" s="26">
        <v>12</v>
      </c>
      <c r="D57" s="26">
        <v>0</v>
      </c>
      <c r="E57" s="26">
        <f t="shared" si="1"/>
        <v>0</v>
      </c>
      <c r="F57" s="26">
        <v>0</v>
      </c>
      <c r="G57" s="26">
        <f t="shared" si="2"/>
        <v>0</v>
      </c>
      <c r="H57" s="26"/>
      <c r="I57" s="26"/>
      <c r="J57" s="47">
        <f t="shared" si="4"/>
        <v>12</v>
      </c>
      <c r="K57" s="48">
        <v>0</v>
      </c>
      <c r="L57" s="49">
        <f t="shared" si="0"/>
        <v>12</v>
      </c>
      <c r="M57" s="50"/>
    </row>
    <row r="58" customFormat="1" ht="22.15" customHeight="1" spans="1:13">
      <c r="A58" s="18">
        <v>55</v>
      </c>
      <c r="B58" s="33" t="s">
        <v>70</v>
      </c>
      <c r="C58" s="26">
        <v>0</v>
      </c>
      <c r="D58" s="26">
        <v>0</v>
      </c>
      <c r="E58" s="26">
        <f t="shared" si="1"/>
        <v>0</v>
      </c>
      <c r="F58" s="26">
        <v>0</v>
      </c>
      <c r="G58" s="26">
        <f t="shared" si="2"/>
        <v>0</v>
      </c>
      <c r="H58" s="26"/>
      <c r="I58" s="26"/>
      <c r="J58" s="47">
        <f t="shared" si="4"/>
        <v>0</v>
      </c>
      <c r="K58" s="48">
        <v>0</v>
      </c>
      <c r="L58" s="49">
        <f t="shared" si="0"/>
        <v>0</v>
      </c>
      <c r="M58" s="50"/>
    </row>
    <row r="59" customFormat="1" ht="22.15" customHeight="1" spans="1:13">
      <c r="A59" s="18">
        <v>56</v>
      </c>
      <c r="B59" s="33" t="s">
        <v>71</v>
      </c>
      <c r="C59" s="26">
        <v>0</v>
      </c>
      <c r="D59" s="26">
        <v>0</v>
      </c>
      <c r="E59" s="26">
        <f t="shared" si="1"/>
        <v>0</v>
      </c>
      <c r="F59" s="26">
        <v>0</v>
      </c>
      <c r="G59" s="26">
        <f t="shared" si="2"/>
        <v>0</v>
      </c>
      <c r="H59" s="26"/>
      <c r="I59" s="26"/>
      <c r="J59" s="47">
        <f t="shared" si="4"/>
        <v>0</v>
      </c>
      <c r="K59" s="48">
        <v>0</v>
      </c>
      <c r="L59" s="49">
        <f t="shared" si="0"/>
        <v>0</v>
      </c>
      <c r="M59" s="50"/>
    </row>
    <row r="60" customFormat="1" ht="22.15" customHeight="1" spans="1:13">
      <c r="A60" s="18">
        <v>57</v>
      </c>
      <c r="B60" s="33" t="s">
        <v>72</v>
      </c>
      <c r="C60" s="26">
        <v>20</v>
      </c>
      <c r="D60" s="26">
        <v>0</v>
      </c>
      <c r="E60" s="26">
        <f t="shared" si="1"/>
        <v>0</v>
      </c>
      <c r="F60" s="26">
        <v>0</v>
      </c>
      <c r="G60" s="26">
        <f t="shared" si="2"/>
        <v>0</v>
      </c>
      <c r="H60" s="26"/>
      <c r="I60" s="26"/>
      <c r="J60" s="47">
        <f t="shared" si="4"/>
        <v>20</v>
      </c>
      <c r="K60" s="48">
        <v>0</v>
      </c>
      <c r="L60" s="49">
        <f t="shared" si="0"/>
        <v>20</v>
      </c>
      <c r="M60" s="50"/>
    </row>
    <row r="61" customFormat="1" ht="22.15" customHeight="1" spans="1:13">
      <c r="A61" s="18">
        <v>58</v>
      </c>
      <c r="B61" s="33" t="s">
        <v>73</v>
      </c>
      <c r="C61" s="26">
        <v>30</v>
      </c>
      <c r="D61" s="26">
        <v>0</v>
      </c>
      <c r="E61" s="26">
        <f t="shared" si="1"/>
        <v>0</v>
      </c>
      <c r="F61" s="26">
        <v>0</v>
      </c>
      <c r="G61" s="26">
        <f t="shared" si="2"/>
        <v>0</v>
      </c>
      <c r="H61" s="26"/>
      <c r="I61" s="26"/>
      <c r="J61" s="47">
        <f t="shared" si="4"/>
        <v>30</v>
      </c>
      <c r="K61" s="48">
        <v>0</v>
      </c>
      <c r="L61" s="49">
        <f t="shared" si="0"/>
        <v>30</v>
      </c>
      <c r="M61" s="52"/>
    </row>
    <row r="62" customFormat="1" ht="22.15" customHeight="1" spans="1:13">
      <c r="A62" s="18">
        <v>59</v>
      </c>
      <c r="B62" s="33" t="s">
        <v>74</v>
      </c>
      <c r="C62" s="26">
        <v>28</v>
      </c>
      <c r="D62" s="26">
        <v>0</v>
      </c>
      <c r="E62" s="26">
        <f t="shared" si="1"/>
        <v>0</v>
      </c>
      <c r="F62" s="26">
        <v>0</v>
      </c>
      <c r="G62" s="26">
        <f t="shared" si="2"/>
        <v>0</v>
      </c>
      <c r="H62" s="26"/>
      <c r="I62" s="26"/>
      <c r="J62" s="47">
        <f t="shared" si="4"/>
        <v>28</v>
      </c>
      <c r="K62" s="48">
        <v>0</v>
      </c>
      <c r="L62" s="49">
        <f t="shared" si="0"/>
        <v>28</v>
      </c>
      <c r="M62" s="52"/>
    </row>
    <row r="63" customFormat="1" ht="22.15" customHeight="1" spans="1:13">
      <c r="A63" s="18">
        <v>60</v>
      </c>
      <c r="B63" s="33" t="s">
        <v>75</v>
      </c>
      <c r="C63" s="26">
        <v>28</v>
      </c>
      <c r="D63" s="26">
        <v>0</v>
      </c>
      <c r="E63" s="26">
        <f t="shared" si="1"/>
        <v>0</v>
      </c>
      <c r="F63" s="26">
        <v>0</v>
      </c>
      <c r="G63" s="26">
        <f t="shared" si="2"/>
        <v>0</v>
      </c>
      <c r="H63" s="26"/>
      <c r="I63" s="26"/>
      <c r="J63" s="47">
        <f t="shared" si="4"/>
        <v>28</v>
      </c>
      <c r="K63" s="48">
        <v>0</v>
      </c>
      <c r="L63" s="49">
        <f t="shared" si="0"/>
        <v>28</v>
      </c>
      <c r="M63" s="52"/>
    </row>
    <row r="64" customFormat="1" ht="22.15" customHeight="1" spans="1:13">
      <c r="A64" s="18">
        <v>61</v>
      </c>
      <c r="B64" s="33" t="s">
        <v>76</v>
      </c>
      <c r="C64" s="26">
        <v>20</v>
      </c>
      <c r="D64" s="26">
        <v>0</v>
      </c>
      <c r="E64" s="26">
        <f t="shared" si="1"/>
        <v>0</v>
      </c>
      <c r="F64" s="26">
        <v>0</v>
      </c>
      <c r="G64" s="26">
        <f t="shared" si="2"/>
        <v>0</v>
      </c>
      <c r="H64" s="26"/>
      <c r="I64" s="26"/>
      <c r="J64" s="47">
        <f t="shared" si="4"/>
        <v>20</v>
      </c>
      <c r="K64" s="48">
        <v>0</v>
      </c>
      <c r="L64" s="49">
        <f t="shared" si="0"/>
        <v>20</v>
      </c>
      <c r="M64" s="50"/>
    </row>
    <row r="65" customFormat="1" ht="22.15" customHeight="1" spans="1:13">
      <c r="A65" s="18">
        <v>62</v>
      </c>
      <c r="B65" s="33" t="s">
        <v>77</v>
      </c>
      <c r="C65" s="26">
        <v>28</v>
      </c>
      <c r="D65" s="26">
        <v>0</v>
      </c>
      <c r="E65" s="26">
        <f t="shared" si="1"/>
        <v>0</v>
      </c>
      <c r="F65" s="26">
        <v>0</v>
      </c>
      <c r="G65" s="26">
        <f t="shared" si="2"/>
        <v>0</v>
      </c>
      <c r="H65" s="26"/>
      <c r="I65" s="26"/>
      <c r="J65" s="47">
        <f t="shared" si="4"/>
        <v>28</v>
      </c>
      <c r="K65" s="48">
        <v>0</v>
      </c>
      <c r="L65" s="49">
        <f t="shared" si="0"/>
        <v>28</v>
      </c>
      <c r="M65" s="52"/>
    </row>
    <row r="66" customFormat="1" ht="22.15" customHeight="1" spans="1:13">
      <c r="A66" s="18">
        <v>63</v>
      </c>
      <c r="B66" s="33" t="s">
        <v>78</v>
      </c>
      <c r="C66" s="26">
        <v>12</v>
      </c>
      <c r="D66" s="26">
        <v>0</v>
      </c>
      <c r="E66" s="26">
        <f t="shared" si="1"/>
        <v>0</v>
      </c>
      <c r="F66" s="26">
        <v>6</v>
      </c>
      <c r="G66" s="26">
        <f t="shared" si="2"/>
        <v>9</v>
      </c>
      <c r="H66" s="26"/>
      <c r="I66" s="26"/>
      <c r="J66" s="47">
        <f t="shared" si="4"/>
        <v>21</v>
      </c>
      <c r="K66" s="48">
        <v>0</v>
      </c>
      <c r="L66" s="49">
        <f t="shared" si="0"/>
        <v>21</v>
      </c>
      <c r="M66" s="52"/>
    </row>
    <row r="67" customFormat="1" ht="22.15" customHeight="1" spans="1:13">
      <c r="A67" s="18">
        <v>64</v>
      </c>
      <c r="B67" s="33" t="s">
        <v>79</v>
      </c>
      <c r="C67" s="26">
        <v>0</v>
      </c>
      <c r="D67" s="26">
        <v>0</v>
      </c>
      <c r="E67" s="26">
        <f t="shared" si="1"/>
        <v>0</v>
      </c>
      <c r="F67" s="26">
        <v>0</v>
      </c>
      <c r="G67" s="26">
        <f t="shared" si="2"/>
        <v>0</v>
      </c>
      <c r="H67" s="26"/>
      <c r="I67" s="26"/>
      <c r="J67" s="47">
        <f t="shared" si="4"/>
        <v>0</v>
      </c>
      <c r="K67" s="48">
        <v>0</v>
      </c>
      <c r="L67" s="49">
        <f t="shared" si="0"/>
        <v>0</v>
      </c>
      <c r="M67" s="50"/>
    </row>
    <row r="68" customFormat="1" ht="22.15" customHeight="1" spans="1:13">
      <c r="A68" s="18">
        <v>65</v>
      </c>
      <c r="B68" s="31" t="s">
        <v>80</v>
      </c>
      <c r="C68" s="26">
        <v>36</v>
      </c>
      <c r="D68" s="26">
        <v>0</v>
      </c>
      <c r="E68" s="26">
        <f t="shared" si="1"/>
        <v>0</v>
      </c>
      <c r="F68" s="26">
        <v>0</v>
      </c>
      <c r="G68" s="26">
        <f t="shared" si="2"/>
        <v>0</v>
      </c>
      <c r="H68" s="26"/>
      <c r="I68" s="26"/>
      <c r="J68" s="47">
        <f t="shared" si="4"/>
        <v>36</v>
      </c>
      <c r="K68" s="48">
        <v>0</v>
      </c>
      <c r="L68" s="49">
        <f t="shared" si="0"/>
        <v>36</v>
      </c>
      <c r="M68" s="50"/>
    </row>
    <row r="69" customFormat="1" ht="22.15" customHeight="1" spans="1:13">
      <c r="A69" s="18">
        <v>66</v>
      </c>
      <c r="B69" s="27" t="s">
        <v>81</v>
      </c>
      <c r="C69" s="26">
        <v>0</v>
      </c>
      <c r="D69" s="26">
        <v>0</v>
      </c>
      <c r="E69" s="26">
        <f t="shared" si="1"/>
        <v>0</v>
      </c>
      <c r="F69" s="26">
        <v>0</v>
      </c>
      <c r="G69" s="26">
        <f t="shared" si="2"/>
        <v>0</v>
      </c>
      <c r="H69" s="26"/>
      <c r="I69" s="26"/>
      <c r="J69" s="47">
        <f t="shared" si="4"/>
        <v>0</v>
      </c>
      <c r="K69" s="48">
        <v>0</v>
      </c>
      <c r="L69" s="49">
        <f t="shared" ref="L69:L132" si="5">J69+K69</f>
        <v>0</v>
      </c>
      <c r="M69" s="50"/>
    </row>
    <row r="70" customFormat="1" ht="22.15" customHeight="1" spans="1:13">
      <c r="A70" s="18">
        <v>67</v>
      </c>
      <c r="B70" s="27" t="s">
        <v>82</v>
      </c>
      <c r="C70" s="26">
        <v>28</v>
      </c>
      <c r="D70" s="26">
        <v>0</v>
      </c>
      <c r="E70" s="26">
        <f t="shared" ref="E70:E133" si="6">D70*1.2</f>
        <v>0</v>
      </c>
      <c r="F70" s="26">
        <v>0</v>
      </c>
      <c r="G70" s="26">
        <f t="shared" si="2"/>
        <v>0</v>
      </c>
      <c r="H70" s="26">
        <v>8</v>
      </c>
      <c r="I70" s="26">
        <v>16.9</v>
      </c>
      <c r="J70" s="47">
        <f t="shared" si="4"/>
        <v>44.9</v>
      </c>
      <c r="K70" s="48">
        <v>0</v>
      </c>
      <c r="L70" s="49">
        <f t="shared" si="5"/>
        <v>44.9</v>
      </c>
      <c r="M70" s="52"/>
    </row>
    <row r="71" customFormat="1" ht="22.15" customHeight="1" spans="1:13">
      <c r="A71" s="18">
        <v>68</v>
      </c>
      <c r="B71" s="27" t="s">
        <v>83</v>
      </c>
      <c r="C71" s="26">
        <v>0</v>
      </c>
      <c r="D71" s="26">
        <v>0</v>
      </c>
      <c r="E71" s="26">
        <f t="shared" si="6"/>
        <v>0</v>
      </c>
      <c r="F71" s="26">
        <v>0</v>
      </c>
      <c r="G71" s="26">
        <f t="shared" ref="G71:G134" si="7">F71*1.5</f>
        <v>0</v>
      </c>
      <c r="H71" s="26"/>
      <c r="I71" s="26"/>
      <c r="J71" s="47">
        <f t="shared" ref="J71:J102" si="8">C71+E71+G71+I71</f>
        <v>0</v>
      </c>
      <c r="K71" s="48">
        <v>0</v>
      </c>
      <c r="L71" s="49">
        <f t="shared" si="5"/>
        <v>0</v>
      </c>
      <c r="M71" s="50"/>
    </row>
    <row r="72" customFormat="1" ht="22.15" customHeight="1" spans="1:13">
      <c r="A72" s="18">
        <v>69</v>
      </c>
      <c r="B72" s="27" t="s">
        <v>84</v>
      </c>
      <c r="C72" s="26">
        <v>6</v>
      </c>
      <c r="D72" s="26">
        <v>6</v>
      </c>
      <c r="E72" s="26">
        <f t="shared" si="6"/>
        <v>7.2</v>
      </c>
      <c r="F72" s="26">
        <v>14</v>
      </c>
      <c r="G72" s="26">
        <f t="shared" si="7"/>
        <v>21</v>
      </c>
      <c r="H72" s="26"/>
      <c r="I72" s="26"/>
      <c r="J72" s="47">
        <f t="shared" si="8"/>
        <v>34.2</v>
      </c>
      <c r="K72" s="48">
        <v>0</v>
      </c>
      <c r="L72" s="49">
        <f t="shared" si="5"/>
        <v>34.2</v>
      </c>
      <c r="M72" s="50"/>
    </row>
    <row r="73" customFormat="1" ht="22.15" customHeight="1" spans="1:13">
      <c r="A73" s="18">
        <v>70</v>
      </c>
      <c r="B73" s="31" t="s">
        <v>85</v>
      </c>
      <c r="C73" s="26">
        <v>24</v>
      </c>
      <c r="D73" s="26">
        <v>0</v>
      </c>
      <c r="E73" s="26">
        <f t="shared" si="6"/>
        <v>0</v>
      </c>
      <c r="F73" s="26">
        <v>0</v>
      </c>
      <c r="G73" s="26">
        <f t="shared" si="7"/>
        <v>0</v>
      </c>
      <c r="H73" s="26"/>
      <c r="I73" s="26"/>
      <c r="J73" s="47">
        <f t="shared" si="8"/>
        <v>24</v>
      </c>
      <c r="K73" s="48">
        <v>0</v>
      </c>
      <c r="L73" s="49">
        <f t="shared" si="5"/>
        <v>24</v>
      </c>
      <c r="M73" s="52"/>
    </row>
    <row r="74" customFormat="1" ht="22.15" customHeight="1" spans="1:13">
      <c r="A74" s="18">
        <v>71</v>
      </c>
      <c r="B74" s="27" t="s">
        <v>86</v>
      </c>
      <c r="C74" s="26">
        <v>14</v>
      </c>
      <c r="D74" s="26">
        <v>0</v>
      </c>
      <c r="E74" s="26">
        <f t="shared" si="6"/>
        <v>0</v>
      </c>
      <c r="F74" s="26">
        <v>0</v>
      </c>
      <c r="G74" s="26">
        <f t="shared" si="7"/>
        <v>0</v>
      </c>
      <c r="H74" s="26"/>
      <c r="I74" s="26"/>
      <c r="J74" s="47">
        <f t="shared" si="8"/>
        <v>14</v>
      </c>
      <c r="K74" s="48">
        <v>0</v>
      </c>
      <c r="L74" s="49">
        <f t="shared" si="5"/>
        <v>14</v>
      </c>
      <c r="M74" s="52"/>
    </row>
    <row r="75" customFormat="1" ht="22.15" customHeight="1" spans="1:13">
      <c r="A75" s="18">
        <v>72</v>
      </c>
      <c r="B75" s="27" t="s">
        <v>87</v>
      </c>
      <c r="C75" s="26">
        <v>0</v>
      </c>
      <c r="D75" s="26">
        <v>0</v>
      </c>
      <c r="E75" s="26">
        <f t="shared" si="6"/>
        <v>0</v>
      </c>
      <c r="F75" s="26">
        <v>0</v>
      </c>
      <c r="G75" s="26">
        <f t="shared" si="7"/>
        <v>0</v>
      </c>
      <c r="H75" s="26"/>
      <c r="I75" s="26"/>
      <c r="J75" s="47">
        <f t="shared" si="8"/>
        <v>0</v>
      </c>
      <c r="K75" s="48">
        <v>0</v>
      </c>
      <c r="L75" s="49">
        <f t="shared" si="5"/>
        <v>0</v>
      </c>
      <c r="M75" s="50"/>
    </row>
    <row r="76" customFormat="1" ht="22.15" customHeight="1" spans="1:13">
      <c r="A76" s="18">
        <v>73</v>
      </c>
      <c r="B76" s="27" t="s">
        <v>88</v>
      </c>
      <c r="C76" s="26">
        <v>0</v>
      </c>
      <c r="D76" s="26">
        <v>0</v>
      </c>
      <c r="E76" s="26">
        <f t="shared" si="6"/>
        <v>0</v>
      </c>
      <c r="F76" s="26">
        <v>0</v>
      </c>
      <c r="G76" s="26">
        <f t="shared" si="7"/>
        <v>0</v>
      </c>
      <c r="H76" s="26"/>
      <c r="I76" s="26"/>
      <c r="J76" s="47">
        <f t="shared" si="8"/>
        <v>0</v>
      </c>
      <c r="K76" s="48">
        <v>0</v>
      </c>
      <c r="L76" s="49">
        <f t="shared" si="5"/>
        <v>0</v>
      </c>
      <c r="M76" s="50"/>
    </row>
    <row r="77" customFormat="1" ht="22.15" customHeight="1" spans="1:13">
      <c r="A77" s="18">
        <v>74</v>
      </c>
      <c r="B77" s="27" t="s">
        <v>89</v>
      </c>
      <c r="C77" s="26">
        <v>36</v>
      </c>
      <c r="D77" s="26">
        <v>0</v>
      </c>
      <c r="E77" s="26">
        <f t="shared" si="6"/>
        <v>0</v>
      </c>
      <c r="F77" s="26">
        <v>0</v>
      </c>
      <c r="G77" s="26">
        <f t="shared" si="7"/>
        <v>0</v>
      </c>
      <c r="H77" s="26"/>
      <c r="I77" s="26"/>
      <c r="J77" s="47">
        <f t="shared" si="8"/>
        <v>36</v>
      </c>
      <c r="K77" s="48">
        <v>0</v>
      </c>
      <c r="L77" s="49">
        <f t="shared" si="5"/>
        <v>36</v>
      </c>
      <c r="M77" s="50"/>
    </row>
    <row r="78" customFormat="1" ht="22.15" customHeight="1" spans="1:13">
      <c r="A78" s="18">
        <v>75</v>
      </c>
      <c r="B78" s="27" t="s">
        <v>90</v>
      </c>
      <c r="C78" s="26">
        <v>16</v>
      </c>
      <c r="D78" s="26">
        <v>0</v>
      </c>
      <c r="E78" s="26">
        <f t="shared" si="6"/>
        <v>0</v>
      </c>
      <c r="F78" s="26">
        <v>0</v>
      </c>
      <c r="G78" s="26">
        <f t="shared" si="7"/>
        <v>0</v>
      </c>
      <c r="H78" s="26"/>
      <c r="I78" s="26"/>
      <c r="J78" s="47">
        <f t="shared" si="8"/>
        <v>16</v>
      </c>
      <c r="K78" s="48">
        <v>0</v>
      </c>
      <c r="L78" s="49">
        <f t="shared" si="5"/>
        <v>16</v>
      </c>
      <c r="M78" s="55"/>
    </row>
    <row r="79" customFormat="1" ht="22.15" customHeight="1" spans="1:13">
      <c r="A79" s="18">
        <v>76</v>
      </c>
      <c r="B79" s="27" t="s">
        <v>91</v>
      </c>
      <c r="C79" s="26">
        <v>12</v>
      </c>
      <c r="D79" s="26">
        <v>0</v>
      </c>
      <c r="E79" s="26">
        <f t="shared" si="6"/>
        <v>0</v>
      </c>
      <c r="F79" s="26">
        <v>0</v>
      </c>
      <c r="G79" s="26">
        <f t="shared" si="7"/>
        <v>0</v>
      </c>
      <c r="H79" s="26"/>
      <c r="I79" s="26"/>
      <c r="J79" s="47">
        <f t="shared" si="8"/>
        <v>12</v>
      </c>
      <c r="K79" s="48">
        <v>0</v>
      </c>
      <c r="L79" s="49">
        <f t="shared" si="5"/>
        <v>12</v>
      </c>
      <c r="M79" s="52"/>
    </row>
    <row r="80" customFormat="1" ht="22.15" customHeight="1" spans="1:13">
      <c r="A80" s="18">
        <v>77</v>
      </c>
      <c r="B80" s="29" t="s">
        <v>92</v>
      </c>
      <c r="C80" s="26">
        <v>0</v>
      </c>
      <c r="D80" s="26">
        <v>0</v>
      </c>
      <c r="E80" s="26">
        <f t="shared" si="6"/>
        <v>0</v>
      </c>
      <c r="F80" s="26">
        <v>0</v>
      </c>
      <c r="G80" s="26">
        <f t="shared" si="7"/>
        <v>0</v>
      </c>
      <c r="H80" s="26"/>
      <c r="I80" s="26"/>
      <c r="J80" s="47">
        <f t="shared" si="8"/>
        <v>0</v>
      </c>
      <c r="K80" s="48">
        <v>0</v>
      </c>
      <c r="L80" s="49">
        <f t="shared" si="5"/>
        <v>0</v>
      </c>
      <c r="M80" s="50"/>
    </row>
    <row r="81" customFormat="1" ht="22.15" customHeight="1" spans="1:13">
      <c r="A81" s="18">
        <v>78</v>
      </c>
      <c r="B81" s="27" t="s">
        <v>93</v>
      </c>
      <c r="C81" s="26">
        <v>0</v>
      </c>
      <c r="D81" s="26">
        <v>0</v>
      </c>
      <c r="E81" s="26">
        <f t="shared" si="6"/>
        <v>0</v>
      </c>
      <c r="F81" s="26">
        <v>0</v>
      </c>
      <c r="G81" s="26">
        <f t="shared" si="7"/>
        <v>0</v>
      </c>
      <c r="H81" s="26"/>
      <c r="I81" s="26"/>
      <c r="J81" s="47">
        <f t="shared" si="8"/>
        <v>0</v>
      </c>
      <c r="K81" s="48">
        <v>0</v>
      </c>
      <c r="L81" s="49">
        <f t="shared" si="5"/>
        <v>0</v>
      </c>
      <c r="M81" s="52"/>
    </row>
    <row r="82" customFormat="1" ht="22.15" customHeight="1" spans="1:13">
      <c r="A82" s="18">
        <v>79</v>
      </c>
      <c r="B82" s="27" t="s">
        <v>94</v>
      </c>
      <c r="C82" s="26">
        <v>16</v>
      </c>
      <c r="D82" s="26">
        <v>0</v>
      </c>
      <c r="E82" s="26">
        <f t="shared" si="6"/>
        <v>0</v>
      </c>
      <c r="F82" s="26">
        <v>0</v>
      </c>
      <c r="G82" s="26">
        <f t="shared" si="7"/>
        <v>0</v>
      </c>
      <c r="H82" s="26"/>
      <c r="I82" s="26"/>
      <c r="J82" s="47">
        <f t="shared" si="8"/>
        <v>16</v>
      </c>
      <c r="K82" s="48">
        <v>0</v>
      </c>
      <c r="L82" s="49">
        <f t="shared" si="5"/>
        <v>16</v>
      </c>
      <c r="M82" s="52"/>
    </row>
    <row r="83" customFormat="1" ht="22.15" customHeight="1" spans="1:13">
      <c r="A83" s="18">
        <v>80</v>
      </c>
      <c r="B83" s="27" t="s">
        <v>95</v>
      </c>
      <c r="C83" s="26">
        <v>0</v>
      </c>
      <c r="D83" s="26">
        <v>0</v>
      </c>
      <c r="E83" s="26">
        <f t="shared" si="6"/>
        <v>0</v>
      </c>
      <c r="F83" s="26">
        <v>0</v>
      </c>
      <c r="G83" s="26">
        <f t="shared" si="7"/>
        <v>0</v>
      </c>
      <c r="H83" s="26"/>
      <c r="I83" s="26"/>
      <c r="J83" s="47">
        <f t="shared" si="8"/>
        <v>0</v>
      </c>
      <c r="K83" s="48">
        <v>0</v>
      </c>
      <c r="L83" s="49">
        <f t="shared" si="5"/>
        <v>0</v>
      </c>
      <c r="M83" s="50"/>
    </row>
    <row r="84" customFormat="1" ht="22.15" customHeight="1" spans="1:13">
      <c r="A84" s="18">
        <v>81</v>
      </c>
      <c r="B84" s="27" t="s">
        <v>96</v>
      </c>
      <c r="C84" s="26">
        <v>0</v>
      </c>
      <c r="D84" s="26">
        <v>0</v>
      </c>
      <c r="E84" s="26">
        <f t="shared" si="6"/>
        <v>0</v>
      </c>
      <c r="F84" s="26">
        <v>0</v>
      </c>
      <c r="G84" s="26">
        <f t="shared" si="7"/>
        <v>0</v>
      </c>
      <c r="H84" s="26">
        <v>24</v>
      </c>
      <c r="I84" s="26">
        <v>28.6</v>
      </c>
      <c r="J84" s="47">
        <f t="shared" si="8"/>
        <v>28.6</v>
      </c>
      <c r="K84" s="48">
        <v>0</v>
      </c>
      <c r="L84" s="49">
        <f t="shared" si="5"/>
        <v>28.6</v>
      </c>
      <c r="M84" s="50"/>
    </row>
    <row r="85" customFormat="1" ht="22.15" customHeight="1" spans="1:13">
      <c r="A85" s="18">
        <v>82</v>
      </c>
      <c r="B85" s="27" t="s">
        <v>97</v>
      </c>
      <c r="C85" s="26">
        <v>0</v>
      </c>
      <c r="D85" s="26">
        <v>0</v>
      </c>
      <c r="E85" s="26">
        <f t="shared" si="6"/>
        <v>0</v>
      </c>
      <c r="F85" s="26">
        <v>0</v>
      </c>
      <c r="G85" s="26">
        <f t="shared" si="7"/>
        <v>0</v>
      </c>
      <c r="H85" s="26"/>
      <c r="I85" s="26"/>
      <c r="J85" s="47">
        <f t="shared" si="8"/>
        <v>0</v>
      </c>
      <c r="K85" s="48">
        <v>0</v>
      </c>
      <c r="L85" s="49">
        <f t="shared" si="5"/>
        <v>0</v>
      </c>
      <c r="M85" s="50"/>
    </row>
    <row r="86" customFormat="1" ht="22.15" customHeight="1" spans="1:13">
      <c r="A86" s="18">
        <v>83</v>
      </c>
      <c r="B86" s="24" t="s">
        <v>98</v>
      </c>
      <c r="C86" s="26">
        <v>0</v>
      </c>
      <c r="D86" s="26">
        <v>0</v>
      </c>
      <c r="E86" s="26">
        <f t="shared" si="6"/>
        <v>0</v>
      </c>
      <c r="F86" s="26">
        <v>0</v>
      </c>
      <c r="G86" s="26">
        <f t="shared" si="7"/>
        <v>0</v>
      </c>
      <c r="H86" s="26"/>
      <c r="I86" s="26"/>
      <c r="J86" s="47">
        <f t="shared" si="8"/>
        <v>0</v>
      </c>
      <c r="K86" s="48">
        <v>0</v>
      </c>
      <c r="L86" s="49">
        <f t="shared" si="5"/>
        <v>0</v>
      </c>
      <c r="M86" s="50"/>
    </row>
    <row r="87" customFormat="1" ht="22.15" customHeight="1" spans="1:13">
      <c r="A87" s="18">
        <v>84</v>
      </c>
      <c r="B87" s="53" t="s">
        <v>99</v>
      </c>
      <c r="C87" s="26">
        <v>16</v>
      </c>
      <c r="D87" s="26">
        <v>0</v>
      </c>
      <c r="E87" s="26">
        <f t="shared" si="6"/>
        <v>0</v>
      </c>
      <c r="F87" s="26">
        <v>0</v>
      </c>
      <c r="G87" s="26">
        <f t="shared" si="7"/>
        <v>0</v>
      </c>
      <c r="H87" s="26"/>
      <c r="I87" s="26"/>
      <c r="J87" s="47">
        <f t="shared" si="8"/>
        <v>16</v>
      </c>
      <c r="K87" s="48">
        <v>0</v>
      </c>
      <c r="L87" s="49">
        <f t="shared" si="5"/>
        <v>16</v>
      </c>
      <c r="M87" s="50"/>
    </row>
    <row r="88" customFormat="1" ht="22.15" customHeight="1" spans="1:13">
      <c r="A88" s="18">
        <v>85</v>
      </c>
      <c r="B88" s="27" t="s">
        <v>100</v>
      </c>
      <c r="C88" s="26">
        <v>36</v>
      </c>
      <c r="D88" s="26">
        <v>0</v>
      </c>
      <c r="E88" s="26">
        <f t="shared" si="6"/>
        <v>0</v>
      </c>
      <c r="F88" s="26">
        <v>0</v>
      </c>
      <c r="G88" s="26">
        <f t="shared" si="7"/>
        <v>0</v>
      </c>
      <c r="H88" s="26"/>
      <c r="I88" s="26"/>
      <c r="J88" s="47">
        <f t="shared" si="8"/>
        <v>36</v>
      </c>
      <c r="K88" s="48">
        <v>0</v>
      </c>
      <c r="L88" s="49">
        <f t="shared" si="5"/>
        <v>36</v>
      </c>
      <c r="M88" s="50"/>
    </row>
    <row r="89" customFormat="1" ht="22.15" customHeight="1" spans="1:13">
      <c r="A89" s="18">
        <v>86</v>
      </c>
      <c r="B89" s="27" t="s">
        <v>101</v>
      </c>
      <c r="C89" s="26">
        <v>18</v>
      </c>
      <c r="D89" s="26">
        <v>0</v>
      </c>
      <c r="E89" s="26">
        <f t="shared" si="6"/>
        <v>0</v>
      </c>
      <c r="F89" s="26">
        <v>0</v>
      </c>
      <c r="G89" s="26">
        <f t="shared" si="7"/>
        <v>0</v>
      </c>
      <c r="H89" s="26"/>
      <c r="I89" s="26"/>
      <c r="J89" s="47">
        <f t="shared" si="8"/>
        <v>18</v>
      </c>
      <c r="K89" s="48">
        <v>0</v>
      </c>
      <c r="L89" s="49">
        <f t="shared" si="5"/>
        <v>18</v>
      </c>
      <c r="M89" s="50"/>
    </row>
    <row r="90" customFormat="1" ht="22.15" customHeight="1" spans="1:13">
      <c r="A90" s="18">
        <v>87</v>
      </c>
      <c r="B90" s="27" t="s">
        <v>102</v>
      </c>
      <c r="C90" s="26">
        <v>18</v>
      </c>
      <c r="D90" s="26">
        <v>0</v>
      </c>
      <c r="E90" s="26">
        <f t="shared" si="6"/>
        <v>0</v>
      </c>
      <c r="F90" s="26">
        <v>0</v>
      </c>
      <c r="G90" s="26">
        <f t="shared" si="7"/>
        <v>0</v>
      </c>
      <c r="H90" s="26"/>
      <c r="I90" s="26"/>
      <c r="J90" s="47">
        <f t="shared" si="8"/>
        <v>18</v>
      </c>
      <c r="K90" s="48">
        <v>0</v>
      </c>
      <c r="L90" s="49">
        <f t="shared" si="5"/>
        <v>18</v>
      </c>
      <c r="M90" s="50"/>
    </row>
    <row r="91" customFormat="1" ht="22.15" customHeight="1" spans="1:13">
      <c r="A91" s="18">
        <v>88</v>
      </c>
      <c r="B91" s="27" t="s">
        <v>103</v>
      </c>
      <c r="C91" s="26">
        <v>0</v>
      </c>
      <c r="D91" s="26">
        <v>0</v>
      </c>
      <c r="E91" s="26">
        <f t="shared" si="6"/>
        <v>0</v>
      </c>
      <c r="F91" s="26">
        <v>0</v>
      </c>
      <c r="G91" s="26">
        <f t="shared" si="7"/>
        <v>0</v>
      </c>
      <c r="H91" s="26"/>
      <c r="I91" s="26"/>
      <c r="J91" s="47">
        <f t="shared" si="8"/>
        <v>0</v>
      </c>
      <c r="K91" s="48">
        <v>0</v>
      </c>
      <c r="L91" s="49">
        <f t="shared" si="5"/>
        <v>0</v>
      </c>
      <c r="M91" s="50"/>
    </row>
    <row r="92" customFormat="1" ht="22.15" customHeight="1" spans="1:13">
      <c r="A92" s="18">
        <v>89</v>
      </c>
      <c r="B92" s="27" t="s">
        <v>104</v>
      </c>
      <c r="C92" s="26">
        <v>40</v>
      </c>
      <c r="D92" s="26">
        <v>0</v>
      </c>
      <c r="E92" s="26">
        <f t="shared" si="6"/>
        <v>0</v>
      </c>
      <c r="F92" s="26">
        <v>0</v>
      </c>
      <c r="G92" s="26">
        <f t="shared" si="7"/>
        <v>0</v>
      </c>
      <c r="H92" s="26"/>
      <c r="I92" s="26"/>
      <c r="J92" s="47">
        <f t="shared" si="8"/>
        <v>40</v>
      </c>
      <c r="K92" s="48">
        <v>0</v>
      </c>
      <c r="L92" s="49">
        <f t="shared" si="5"/>
        <v>40</v>
      </c>
      <c r="M92" s="52"/>
    </row>
    <row r="93" customFormat="1" ht="22.15" customHeight="1" spans="1:13">
      <c r="A93" s="18">
        <v>90</v>
      </c>
      <c r="B93" s="27" t="s">
        <v>105</v>
      </c>
      <c r="C93" s="26">
        <v>46</v>
      </c>
      <c r="D93" s="26">
        <v>0</v>
      </c>
      <c r="E93" s="26">
        <f t="shared" si="6"/>
        <v>0</v>
      </c>
      <c r="F93" s="26">
        <v>0</v>
      </c>
      <c r="G93" s="26">
        <f t="shared" si="7"/>
        <v>0</v>
      </c>
      <c r="H93" s="26"/>
      <c r="I93" s="26"/>
      <c r="J93" s="47">
        <f t="shared" si="8"/>
        <v>46</v>
      </c>
      <c r="K93" s="48">
        <v>0</v>
      </c>
      <c r="L93" s="49">
        <f t="shared" si="5"/>
        <v>46</v>
      </c>
      <c r="M93" s="52"/>
    </row>
    <row r="94" customFormat="1" ht="22.15" customHeight="1" spans="1:13">
      <c r="A94" s="18">
        <v>91</v>
      </c>
      <c r="B94" s="27" t="s">
        <v>106</v>
      </c>
      <c r="C94" s="26">
        <v>36</v>
      </c>
      <c r="D94" s="26">
        <v>0</v>
      </c>
      <c r="E94" s="26">
        <f t="shared" si="6"/>
        <v>0</v>
      </c>
      <c r="F94" s="26">
        <v>0</v>
      </c>
      <c r="G94" s="26">
        <f t="shared" si="7"/>
        <v>0</v>
      </c>
      <c r="H94" s="26"/>
      <c r="I94" s="26"/>
      <c r="J94" s="47">
        <f t="shared" si="8"/>
        <v>36</v>
      </c>
      <c r="K94" s="48">
        <v>0</v>
      </c>
      <c r="L94" s="49">
        <f t="shared" si="5"/>
        <v>36</v>
      </c>
      <c r="M94" s="50"/>
    </row>
    <row r="95" customFormat="1" ht="22.15" customHeight="1" spans="1:13">
      <c r="A95" s="18">
        <v>92</v>
      </c>
      <c r="B95" s="27" t="s">
        <v>107</v>
      </c>
      <c r="C95" s="26">
        <v>28</v>
      </c>
      <c r="D95" s="26">
        <v>0</v>
      </c>
      <c r="E95" s="26">
        <f t="shared" si="6"/>
        <v>0</v>
      </c>
      <c r="F95" s="26">
        <v>0</v>
      </c>
      <c r="G95" s="26">
        <f t="shared" si="7"/>
        <v>0</v>
      </c>
      <c r="H95" s="26"/>
      <c r="I95" s="26"/>
      <c r="J95" s="47">
        <f t="shared" si="8"/>
        <v>28</v>
      </c>
      <c r="K95" s="48">
        <v>0</v>
      </c>
      <c r="L95" s="49">
        <f t="shared" si="5"/>
        <v>28</v>
      </c>
      <c r="M95" s="50"/>
    </row>
    <row r="96" customFormat="1" ht="22.15" customHeight="1" spans="1:13">
      <c r="A96" s="18">
        <v>93</v>
      </c>
      <c r="B96" s="54" t="s">
        <v>108</v>
      </c>
      <c r="C96" s="26">
        <v>50</v>
      </c>
      <c r="D96" s="26">
        <v>0</v>
      </c>
      <c r="E96" s="26">
        <f t="shared" si="6"/>
        <v>0</v>
      </c>
      <c r="F96" s="26">
        <v>0</v>
      </c>
      <c r="G96" s="26">
        <f t="shared" si="7"/>
        <v>0</v>
      </c>
      <c r="H96" s="26"/>
      <c r="I96" s="26"/>
      <c r="J96" s="47">
        <f t="shared" si="8"/>
        <v>50</v>
      </c>
      <c r="K96" s="48">
        <v>0</v>
      </c>
      <c r="L96" s="49">
        <f t="shared" si="5"/>
        <v>50</v>
      </c>
      <c r="M96" s="50"/>
    </row>
    <row r="97" customFormat="1" ht="22.15" customHeight="1" spans="1:13">
      <c r="A97" s="18">
        <v>94</v>
      </c>
      <c r="B97" s="27" t="s">
        <v>109</v>
      </c>
      <c r="C97" s="26">
        <v>20</v>
      </c>
      <c r="D97" s="26">
        <v>0</v>
      </c>
      <c r="E97" s="26">
        <f t="shared" si="6"/>
        <v>0</v>
      </c>
      <c r="F97" s="26">
        <v>0</v>
      </c>
      <c r="G97" s="26">
        <f t="shared" si="7"/>
        <v>0</v>
      </c>
      <c r="H97" s="26"/>
      <c r="I97" s="26"/>
      <c r="J97" s="47">
        <f t="shared" si="8"/>
        <v>20</v>
      </c>
      <c r="K97" s="48">
        <v>0</v>
      </c>
      <c r="L97" s="49">
        <f t="shared" si="5"/>
        <v>20</v>
      </c>
      <c r="M97" s="50"/>
    </row>
    <row r="98" customFormat="1" ht="22.15" customHeight="1" spans="1:13">
      <c r="A98" s="18">
        <v>95</v>
      </c>
      <c r="B98" s="31" t="s">
        <v>110</v>
      </c>
      <c r="C98" s="26">
        <v>22</v>
      </c>
      <c r="D98" s="26">
        <v>0</v>
      </c>
      <c r="E98" s="26">
        <f t="shared" si="6"/>
        <v>0</v>
      </c>
      <c r="F98" s="26">
        <v>0</v>
      </c>
      <c r="G98" s="26">
        <f t="shared" si="7"/>
        <v>0</v>
      </c>
      <c r="H98" s="26"/>
      <c r="I98" s="26"/>
      <c r="J98" s="47">
        <f t="shared" si="8"/>
        <v>22</v>
      </c>
      <c r="K98" s="48">
        <v>0</v>
      </c>
      <c r="L98" s="49">
        <f t="shared" si="5"/>
        <v>22</v>
      </c>
      <c r="M98" s="50"/>
    </row>
    <row r="99" customFormat="1" ht="22.15" customHeight="1" spans="1:13">
      <c r="A99" s="18">
        <v>96</v>
      </c>
      <c r="B99" s="31" t="s">
        <v>111</v>
      </c>
      <c r="C99" s="26">
        <v>28</v>
      </c>
      <c r="D99" s="26">
        <v>0</v>
      </c>
      <c r="E99" s="26">
        <f t="shared" si="6"/>
        <v>0</v>
      </c>
      <c r="F99" s="26">
        <v>0</v>
      </c>
      <c r="G99" s="26">
        <f t="shared" si="7"/>
        <v>0</v>
      </c>
      <c r="H99" s="26"/>
      <c r="I99" s="26"/>
      <c r="J99" s="47">
        <f t="shared" si="8"/>
        <v>28</v>
      </c>
      <c r="K99" s="48">
        <v>0</v>
      </c>
      <c r="L99" s="49">
        <f t="shared" si="5"/>
        <v>28</v>
      </c>
      <c r="M99" s="50"/>
    </row>
    <row r="100" customFormat="1" ht="22.15" customHeight="1" spans="1:13">
      <c r="A100" s="18">
        <v>97</v>
      </c>
      <c r="B100" s="31" t="s">
        <v>112</v>
      </c>
      <c r="C100" s="26">
        <v>52</v>
      </c>
      <c r="D100" s="26">
        <v>0</v>
      </c>
      <c r="E100" s="26">
        <f t="shared" si="6"/>
        <v>0</v>
      </c>
      <c r="F100" s="26">
        <v>0</v>
      </c>
      <c r="G100" s="26">
        <f t="shared" si="7"/>
        <v>0</v>
      </c>
      <c r="H100" s="26"/>
      <c r="I100" s="26"/>
      <c r="J100" s="47">
        <f t="shared" si="8"/>
        <v>52</v>
      </c>
      <c r="K100" s="48">
        <v>0</v>
      </c>
      <c r="L100" s="49">
        <f t="shared" si="5"/>
        <v>52</v>
      </c>
      <c r="M100" s="50"/>
    </row>
    <row r="101" customFormat="1" ht="22.15" customHeight="1" spans="1:13">
      <c r="A101" s="18">
        <v>98</v>
      </c>
      <c r="B101" s="31" t="s">
        <v>113</v>
      </c>
      <c r="C101" s="26">
        <v>20</v>
      </c>
      <c r="D101" s="26">
        <v>0</v>
      </c>
      <c r="E101" s="26">
        <f t="shared" si="6"/>
        <v>0</v>
      </c>
      <c r="F101" s="26">
        <v>0</v>
      </c>
      <c r="G101" s="26">
        <f t="shared" si="7"/>
        <v>0</v>
      </c>
      <c r="H101" s="26"/>
      <c r="I101" s="26"/>
      <c r="J101" s="47">
        <f t="shared" si="8"/>
        <v>20</v>
      </c>
      <c r="K101" s="48">
        <v>0</v>
      </c>
      <c r="L101" s="49">
        <f t="shared" si="5"/>
        <v>20</v>
      </c>
      <c r="M101" s="50"/>
    </row>
    <row r="102" customFormat="1" ht="22.15" customHeight="1" spans="1:13">
      <c r="A102" s="18">
        <v>99</v>
      </c>
      <c r="B102" s="27" t="s">
        <v>114</v>
      </c>
      <c r="C102" s="26">
        <v>34</v>
      </c>
      <c r="D102" s="26">
        <v>0</v>
      </c>
      <c r="E102" s="26">
        <f t="shared" si="6"/>
        <v>0</v>
      </c>
      <c r="F102" s="26">
        <v>0</v>
      </c>
      <c r="G102" s="26">
        <f t="shared" si="7"/>
        <v>0</v>
      </c>
      <c r="H102" s="26"/>
      <c r="I102" s="26"/>
      <c r="J102" s="47">
        <f t="shared" si="8"/>
        <v>34</v>
      </c>
      <c r="K102" s="48">
        <v>0</v>
      </c>
      <c r="L102" s="49">
        <f t="shared" si="5"/>
        <v>34</v>
      </c>
      <c r="M102" s="52"/>
    </row>
    <row r="103" customFormat="1" ht="22.15" customHeight="1" spans="1:13">
      <c r="A103" s="18">
        <v>100</v>
      </c>
      <c r="B103" s="27" t="s">
        <v>115</v>
      </c>
      <c r="C103" s="26">
        <v>16</v>
      </c>
      <c r="D103" s="26">
        <v>0</v>
      </c>
      <c r="E103" s="26">
        <f t="shared" si="6"/>
        <v>0</v>
      </c>
      <c r="F103" s="26">
        <v>0</v>
      </c>
      <c r="G103" s="26">
        <f t="shared" si="7"/>
        <v>0</v>
      </c>
      <c r="H103" s="26">
        <v>36</v>
      </c>
      <c r="I103" s="26">
        <v>45.7</v>
      </c>
      <c r="J103" s="47">
        <f t="shared" ref="J103:J134" si="9">C103+E103+G103+I103</f>
        <v>61.7</v>
      </c>
      <c r="K103" s="48">
        <v>0</v>
      </c>
      <c r="L103" s="49">
        <f t="shared" si="5"/>
        <v>61.7</v>
      </c>
      <c r="M103" s="52"/>
    </row>
    <row r="104" customFormat="1" ht="22.15" customHeight="1" spans="1:13">
      <c r="A104" s="18">
        <v>101</v>
      </c>
      <c r="B104" s="29" t="s">
        <v>116</v>
      </c>
      <c r="C104" s="26">
        <v>30</v>
      </c>
      <c r="D104" s="26">
        <v>0</v>
      </c>
      <c r="E104" s="26">
        <f t="shared" si="6"/>
        <v>0</v>
      </c>
      <c r="F104" s="26">
        <v>0</v>
      </c>
      <c r="G104" s="26">
        <f t="shared" si="7"/>
        <v>0</v>
      </c>
      <c r="H104" s="26"/>
      <c r="I104" s="26"/>
      <c r="J104" s="47">
        <f t="shared" si="9"/>
        <v>30</v>
      </c>
      <c r="K104" s="48">
        <v>0</v>
      </c>
      <c r="L104" s="49">
        <f t="shared" si="5"/>
        <v>30</v>
      </c>
      <c r="M104" s="52"/>
    </row>
    <row r="105" customFormat="1" ht="22.15" customHeight="1" spans="1:13">
      <c r="A105" s="18">
        <v>102</v>
      </c>
      <c r="B105" s="27" t="s">
        <v>117</v>
      </c>
      <c r="C105" s="26">
        <v>24</v>
      </c>
      <c r="D105" s="26">
        <v>0</v>
      </c>
      <c r="E105" s="26">
        <f t="shared" si="6"/>
        <v>0</v>
      </c>
      <c r="F105" s="26">
        <v>0</v>
      </c>
      <c r="G105" s="26">
        <f t="shared" si="7"/>
        <v>0</v>
      </c>
      <c r="H105" s="26"/>
      <c r="I105" s="26"/>
      <c r="J105" s="47">
        <f t="shared" si="9"/>
        <v>24</v>
      </c>
      <c r="K105" s="48">
        <v>0</v>
      </c>
      <c r="L105" s="49">
        <f t="shared" si="5"/>
        <v>24</v>
      </c>
      <c r="M105" s="52"/>
    </row>
    <row r="106" customFormat="1" ht="22.15" customHeight="1" spans="1:13">
      <c r="A106" s="18">
        <v>103</v>
      </c>
      <c r="B106" s="27" t="s">
        <v>118</v>
      </c>
      <c r="C106" s="26">
        <v>14</v>
      </c>
      <c r="D106" s="26">
        <v>0</v>
      </c>
      <c r="E106" s="26">
        <f t="shared" si="6"/>
        <v>0</v>
      </c>
      <c r="F106" s="26">
        <v>0</v>
      </c>
      <c r="G106" s="26">
        <f t="shared" si="7"/>
        <v>0</v>
      </c>
      <c r="H106" s="26"/>
      <c r="I106" s="26"/>
      <c r="J106" s="47">
        <f t="shared" si="9"/>
        <v>14</v>
      </c>
      <c r="K106" s="48">
        <v>0</v>
      </c>
      <c r="L106" s="49">
        <f t="shared" si="5"/>
        <v>14</v>
      </c>
      <c r="M106" s="52"/>
    </row>
    <row r="107" customFormat="1" ht="22.15" customHeight="1" spans="1:13">
      <c r="A107" s="18">
        <v>104</v>
      </c>
      <c r="B107" s="27" t="s">
        <v>119</v>
      </c>
      <c r="C107" s="26">
        <v>44</v>
      </c>
      <c r="D107" s="26">
        <v>0</v>
      </c>
      <c r="E107" s="26">
        <f t="shared" si="6"/>
        <v>0</v>
      </c>
      <c r="F107" s="26">
        <v>0</v>
      </c>
      <c r="G107" s="26">
        <f t="shared" si="7"/>
        <v>0</v>
      </c>
      <c r="H107" s="26"/>
      <c r="I107" s="26"/>
      <c r="J107" s="47">
        <f t="shared" si="9"/>
        <v>44</v>
      </c>
      <c r="K107" s="48">
        <v>0</v>
      </c>
      <c r="L107" s="49">
        <f t="shared" si="5"/>
        <v>44</v>
      </c>
      <c r="M107" s="50"/>
    </row>
    <row r="108" customFormat="1" ht="22.15" customHeight="1" spans="1:13">
      <c r="A108" s="18">
        <v>105</v>
      </c>
      <c r="B108" s="27" t="s">
        <v>120</v>
      </c>
      <c r="C108" s="26">
        <v>24</v>
      </c>
      <c r="D108" s="26">
        <v>0</v>
      </c>
      <c r="E108" s="26">
        <f t="shared" si="6"/>
        <v>0</v>
      </c>
      <c r="F108" s="26">
        <v>0</v>
      </c>
      <c r="G108" s="26">
        <f t="shared" si="7"/>
        <v>0</v>
      </c>
      <c r="H108" s="26"/>
      <c r="I108" s="26"/>
      <c r="J108" s="47">
        <f t="shared" si="9"/>
        <v>24</v>
      </c>
      <c r="K108" s="48">
        <v>0</v>
      </c>
      <c r="L108" s="49">
        <f t="shared" si="5"/>
        <v>24</v>
      </c>
      <c r="M108" s="50"/>
    </row>
    <row r="109" customFormat="1" ht="22.15" customHeight="1" spans="1:13">
      <c r="A109" s="18">
        <v>106</v>
      </c>
      <c r="B109" s="54" t="s">
        <v>121</v>
      </c>
      <c r="C109" s="26">
        <v>28</v>
      </c>
      <c r="D109" s="26">
        <v>0</v>
      </c>
      <c r="E109" s="26">
        <f t="shared" si="6"/>
        <v>0</v>
      </c>
      <c r="F109" s="26">
        <v>0</v>
      </c>
      <c r="G109" s="26">
        <f t="shared" si="7"/>
        <v>0</v>
      </c>
      <c r="H109" s="26"/>
      <c r="I109" s="26"/>
      <c r="J109" s="47">
        <f t="shared" si="9"/>
        <v>28</v>
      </c>
      <c r="K109" s="48">
        <v>0</v>
      </c>
      <c r="L109" s="49">
        <f t="shared" si="5"/>
        <v>28</v>
      </c>
      <c r="M109" s="50"/>
    </row>
    <row r="110" customFormat="1" ht="22.15" customHeight="1" spans="1:13">
      <c r="A110" s="18">
        <v>107</v>
      </c>
      <c r="B110" s="27" t="s">
        <v>122</v>
      </c>
      <c r="C110" s="26">
        <v>26</v>
      </c>
      <c r="D110" s="26">
        <v>0</v>
      </c>
      <c r="E110" s="26">
        <f t="shared" si="6"/>
        <v>0</v>
      </c>
      <c r="F110" s="26">
        <v>0</v>
      </c>
      <c r="G110" s="26">
        <f t="shared" si="7"/>
        <v>0</v>
      </c>
      <c r="H110" s="26"/>
      <c r="I110" s="26"/>
      <c r="J110" s="47">
        <f t="shared" si="9"/>
        <v>26</v>
      </c>
      <c r="K110" s="48">
        <v>0</v>
      </c>
      <c r="L110" s="49">
        <f t="shared" si="5"/>
        <v>26</v>
      </c>
      <c r="M110" s="50"/>
    </row>
    <row r="111" customFormat="1" ht="22.15" customHeight="1" spans="1:13">
      <c r="A111" s="18">
        <v>108</v>
      </c>
      <c r="B111" s="27" t="s">
        <v>123</v>
      </c>
      <c r="C111" s="26">
        <v>44</v>
      </c>
      <c r="D111" s="26">
        <v>0</v>
      </c>
      <c r="E111" s="26">
        <f t="shared" si="6"/>
        <v>0</v>
      </c>
      <c r="F111" s="26">
        <v>0</v>
      </c>
      <c r="G111" s="26">
        <f t="shared" si="7"/>
        <v>0</v>
      </c>
      <c r="H111" s="26"/>
      <c r="I111" s="26"/>
      <c r="J111" s="47">
        <f t="shared" si="9"/>
        <v>44</v>
      </c>
      <c r="K111" s="48">
        <v>0</v>
      </c>
      <c r="L111" s="49">
        <f t="shared" si="5"/>
        <v>44</v>
      </c>
      <c r="M111" s="52"/>
    </row>
    <row r="112" customFormat="1" ht="22.15" customHeight="1" spans="1:13">
      <c r="A112" s="18">
        <v>109</v>
      </c>
      <c r="B112" s="27" t="s">
        <v>124</v>
      </c>
      <c r="C112" s="26">
        <v>8</v>
      </c>
      <c r="D112" s="26">
        <v>0</v>
      </c>
      <c r="E112" s="26">
        <f t="shared" si="6"/>
        <v>0</v>
      </c>
      <c r="F112" s="26">
        <v>0</v>
      </c>
      <c r="G112" s="26">
        <f t="shared" si="7"/>
        <v>0</v>
      </c>
      <c r="H112" s="26"/>
      <c r="I112" s="26"/>
      <c r="J112" s="47">
        <f t="shared" si="9"/>
        <v>8</v>
      </c>
      <c r="K112" s="48">
        <v>0</v>
      </c>
      <c r="L112" s="49">
        <f t="shared" si="5"/>
        <v>8</v>
      </c>
      <c r="M112" s="52"/>
    </row>
    <row r="113" customFormat="1" ht="22.15" customHeight="1" spans="1:13">
      <c r="A113" s="18">
        <v>110</v>
      </c>
      <c r="B113" s="31" t="s">
        <v>125</v>
      </c>
      <c r="C113" s="26">
        <v>44</v>
      </c>
      <c r="D113" s="26">
        <v>0</v>
      </c>
      <c r="E113" s="26">
        <f t="shared" si="6"/>
        <v>0</v>
      </c>
      <c r="F113" s="26">
        <v>0</v>
      </c>
      <c r="G113" s="26">
        <f t="shared" si="7"/>
        <v>0</v>
      </c>
      <c r="H113" s="26"/>
      <c r="I113" s="26"/>
      <c r="J113" s="47">
        <f t="shared" si="9"/>
        <v>44</v>
      </c>
      <c r="K113" s="48">
        <v>0</v>
      </c>
      <c r="L113" s="49">
        <f t="shared" si="5"/>
        <v>44</v>
      </c>
      <c r="M113" s="50"/>
    </row>
    <row r="114" customFormat="1" ht="22.15" customHeight="1" spans="1:13">
      <c r="A114" s="18">
        <v>111</v>
      </c>
      <c r="B114" s="31" t="s">
        <v>126</v>
      </c>
      <c r="C114" s="26">
        <v>28</v>
      </c>
      <c r="D114" s="26">
        <v>0</v>
      </c>
      <c r="E114" s="26">
        <f t="shared" si="6"/>
        <v>0</v>
      </c>
      <c r="F114" s="26">
        <v>0</v>
      </c>
      <c r="G114" s="26">
        <f t="shared" si="7"/>
        <v>0</v>
      </c>
      <c r="H114" s="26"/>
      <c r="I114" s="26"/>
      <c r="J114" s="47">
        <f t="shared" si="9"/>
        <v>28</v>
      </c>
      <c r="K114" s="48">
        <v>0</v>
      </c>
      <c r="L114" s="49">
        <f t="shared" si="5"/>
        <v>28</v>
      </c>
      <c r="M114" s="52"/>
    </row>
    <row r="115" customFormat="1" ht="22.15" customHeight="1" spans="1:13">
      <c r="A115" s="18">
        <v>112</v>
      </c>
      <c r="B115" s="29" t="s">
        <v>127</v>
      </c>
      <c r="C115" s="26">
        <v>42</v>
      </c>
      <c r="D115" s="26">
        <v>0</v>
      </c>
      <c r="E115" s="26">
        <f t="shared" si="6"/>
        <v>0</v>
      </c>
      <c r="F115" s="26">
        <v>0</v>
      </c>
      <c r="G115" s="26">
        <f t="shared" si="7"/>
        <v>0</v>
      </c>
      <c r="H115" s="26"/>
      <c r="I115" s="26"/>
      <c r="J115" s="47">
        <f t="shared" si="9"/>
        <v>42</v>
      </c>
      <c r="K115" s="48">
        <v>0</v>
      </c>
      <c r="L115" s="49">
        <f t="shared" si="5"/>
        <v>42</v>
      </c>
      <c r="M115" s="52"/>
    </row>
    <row r="116" customFormat="1" ht="22.15" customHeight="1" spans="1:13">
      <c r="A116" s="18">
        <v>113</v>
      </c>
      <c r="B116" s="27" t="s">
        <v>128</v>
      </c>
      <c r="C116" s="26">
        <v>10</v>
      </c>
      <c r="D116" s="26">
        <v>16</v>
      </c>
      <c r="E116" s="26">
        <f t="shared" si="6"/>
        <v>19.2</v>
      </c>
      <c r="F116" s="26">
        <v>0</v>
      </c>
      <c r="G116" s="26">
        <f t="shared" si="7"/>
        <v>0</v>
      </c>
      <c r="H116" s="26"/>
      <c r="I116" s="26"/>
      <c r="J116" s="47">
        <f t="shared" si="9"/>
        <v>29.2</v>
      </c>
      <c r="K116" s="48">
        <v>0</v>
      </c>
      <c r="L116" s="49">
        <f t="shared" si="5"/>
        <v>29.2</v>
      </c>
      <c r="M116" s="50"/>
    </row>
    <row r="117" customFormat="1" ht="22.15" customHeight="1" spans="1:13">
      <c r="A117" s="18">
        <v>114</v>
      </c>
      <c r="B117" s="27" t="s">
        <v>129</v>
      </c>
      <c r="C117" s="26">
        <v>36</v>
      </c>
      <c r="D117" s="26">
        <v>0</v>
      </c>
      <c r="E117" s="26">
        <f t="shared" si="6"/>
        <v>0</v>
      </c>
      <c r="F117" s="26">
        <v>0</v>
      </c>
      <c r="G117" s="26">
        <f t="shared" si="7"/>
        <v>0</v>
      </c>
      <c r="H117" s="26"/>
      <c r="I117" s="26"/>
      <c r="J117" s="47">
        <f t="shared" si="9"/>
        <v>36</v>
      </c>
      <c r="K117" s="48">
        <v>0</v>
      </c>
      <c r="L117" s="49">
        <f t="shared" si="5"/>
        <v>36</v>
      </c>
      <c r="M117" s="52"/>
    </row>
    <row r="118" customFormat="1" ht="22.15" customHeight="1" spans="1:13">
      <c r="A118" s="18">
        <v>115</v>
      </c>
      <c r="B118" s="30" t="s">
        <v>130</v>
      </c>
      <c r="C118" s="26">
        <v>30</v>
      </c>
      <c r="D118" s="26">
        <v>0</v>
      </c>
      <c r="E118" s="26">
        <f t="shared" si="6"/>
        <v>0</v>
      </c>
      <c r="F118" s="26">
        <v>0</v>
      </c>
      <c r="G118" s="26">
        <f t="shared" si="7"/>
        <v>0</v>
      </c>
      <c r="H118" s="26"/>
      <c r="I118" s="26"/>
      <c r="J118" s="47">
        <f t="shared" si="9"/>
        <v>30</v>
      </c>
      <c r="K118" s="48">
        <v>0</v>
      </c>
      <c r="L118" s="49">
        <f t="shared" si="5"/>
        <v>30</v>
      </c>
      <c r="M118" s="52"/>
    </row>
    <row r="119" customFormat="1" ht="22.15" customHeight="1" spans="1:13">
      <c r="A119" s="18">
        <v>116</v>
      </c>
      <c r="B119" s="27" t="s">
        <v>131</v>
      </c>
      <c r="C119" s="26">
        <v>28</v>
      </c>
      <c r="D119" s="26">
        <v>0</v>
      </c>
      <c r="E119" s="26">
        <f t="shared" si="6"/>
        <v>0</v>
      </c>
      <c r="F119" s="26">
        <v>0</v>
      </c>
      <c r="G119" s="26">
        <f t="shared" si="7"/>
        <v>0</v>
      </c>
      <c r="H119" s="26"/>
      <c r="I119" s="26"/>
      <c r="J119" s="47">
        <f t="shared" si="9"/>
        <v>28</v>
      </c>
      <c r="K119" s="48">
        <v>0</v>
      </c>
      <c r="L119" s="49">
        <f t="shared" si="5"/>
        <v>28</v>
      </c>
      <c r="M119" s="50"/>
    </row>
    <row r="120" customFormat="1" ht="22.15" customHeight="1" spans="1:13">
      <c r="A120" s="18">
        <v>117</v>
      </c>
      <c r="B120" s="27" t="s">
        <v>132</v>
      </c>
      <c r="C120" s="26">
        <v>28</v>
      </c>
      <c r="D120" s="26">
        <v>0</v>
      </c>
      <c r="E120" s="26">
        <f t="shared" si="6"/>
        <v>0</v>
      </c>
      <c r="F120" s="26">
        <v>0</v>
      </c>
      <c r="G120" s="26">
        <f t="shared" si="7"/>
        <v>0</v>
      </c>
      <c r="H120" s="26"/>
      <c r="I120" s="26"/>
      <c r="J120" s="47">
        <f t="shared" si="9"/>
        <v>28</v>
      </c>
      <c r="K120" s="48">
        <v>0</v>
      </c>
      <c r="L120" s="49">
        <f t="shared" si="5"/>
        <v>28</v>
      </c>
      <c r="M120" s="52"/>
    </row>
    <row r="121" customFormat="1" ht="22.15" customHeight="1" spans="1:13">
      <c r="A121" s="18">
        <v>118</v>
      </c>
      <c r="B121" s="27" t="s">
        <v>133</v>
      </c>
      <c r="C121" s="26">
        <v>40</v>
      </c>
      <c r="D121" s="26">
        <v>0</v>
      </c>
      <c r="E121" s="26">
        <f t="shared" si="6"/>
        <v>0</v>
      </c>
      <c r="F121" s="26">
        <v>0</v>
      </c>
      <c r="G121" s="26">
        <f t="shared" si="7"/>
        <v>0</v>
      </c>
      <c r="H121" s="26"/>
      <c r="I121" s="26"/>
      <c r="J121" s="47">
        <f t="shared" si="9"/>
        <v>40</v>
      </c>
      <c r="K121" s="48">
        <v>0</v>
      </c>
      <c r="L121" s="49">
        <f t="shared" si="5"/>
        <v>40</v>
      </c>
      <c r="M121" s="52"/>
    </row>
    <row r="122" customFormat="1" ht="22.15" customHeight="1" spans="1:13">
      <c r="A122" s="18">
        <v>119</v>
      </c>
      <c r="B122" s="27" t="s">
        <v>134</v>
      </c>
      <c r="C122" s="26">
        <v>26</v>
      </c>
      <c r="D122" s="26">
        <v>6</v>
      </c>
      <c r="E122" s="26">
        <f t="shared" si="6"/>
        <v>7.2</v>
      </c>
      <c r="F122" s="26">
        <v>0</v>
      </c>
      <c r="G122" s="26">
        <f t="shared" si="7"/>
        <v>0</v>
      </c>
      <c r="H122" s="26"/>
      <c r="I122" s="26"/>
      <c r="J122" s="47">
        <f t="shared" si="9"/>
        <v>33.2</v>
      </c>
      <c r="K122" s="48">
        <v>0</v>
      </c>
      <c r="L122" s="49">
        <f t="shared" si="5"/>
        <v>33.2</v>
      </c>
      <c r="M122" s="52"/>
    </row>
    <row r="123" customFormat="1" ht="22.15" customHeight="1" spans="1:13">
      <c r="A123" s="18">
        <v>120</v>
      </c>
      <c r="B123" s="27" t="s">
        <v>135</v>
      </c>
      <c r="C123" s="26">
        <v>0</v>
      </c>
      <c r="D123" s="26">
        <v>30</v>
      </c>
      <c r="E123" s="26">
        <f t="shared" si="6"/>
        <v>36</v>
      </c>
      <c r="F123" s="26">
        <v>0</v>
      </c>
      <c r="G123" s="26">
        <f t="shared" si="7"/>
        <v>0</v>
      </c>
      <c r="H123" s="26"/>
      <c r="I123" s="26"/>
      <c r="J123" s="47">
        <f t="shared" si="9"/>
        <v>36</v>
      </c>
      <c r="K123" s="48">
        <v>0</v>
      </c>
      <c r="L123" s="49">
        <f t="shared" si="5"/>
        <v>36</v>
      </c>
      <c r="M123" s="50"/>
    </row>
    <row r="124" customFormat="1" ht="22.15" customHeight="1" spans="1:13">
      <c r="A124" s="18">
        <v>121</v>
      </c>
      <c r="B124" s="27" t="s">
        <v>136</v>
      </c>
      <c r="C124" s="26">
        <v>44</v>
      </c>
      <c r="D124" s="26">
        <v>0</v>
      </c>
      <c r="E124" s="26">
        <f t="shared" si="6"/>
        <v>0</v>
      </c>
      <c r="F124" s="26">
        <v>0</v>
      </c>
      <c r="G124" s="26">
        <f t="shared" si="7"/>
        <v>0</v>
      </c>
      <c r="H124" s="26"/>
      <c r="I124" s="26"/>
      <c r="J124" s="47">
        <f t="shared" si="9"/>
        <v>44</v>
      </c>
      <c r="K124" s="48">
        <v>0</v>
      </c>
      <c r="L124" s="49">
        <f t="shared" si="5"/>
        <v>44</v>
      </c>
      <c r="M124" s="50"/>
    </row>
    <row r="125" customFormat="1" ht="22.15" customHeight="1" spans="1:13">
      <c r="A125" s="18">
        <v>122</v>
      </c>
      <c r="B125" s="27" t="s">
        <v>137</v>
      </c>
      <c r="C125" s="26">
        <v>40</v>
      </c>
      <c r="D125" s="26">
        <v>0</v>
      </c>
      <c r="E125" s="26">
        <f t="shared" si="6"/>
        <v>0</v>
      </c>
      <c r="F125" s="26">
        <v>0</v>
      </c>
      <c r="G125" s="26">
        <f t="shared" si="7"/>
        <v>0</v>
      </c>
      <c r="H125" s="26"/>
      <c r="I125" s="26"/>
      <c r="J125" s="47">
        <f t="shared" si="9"/>
        <v>40</v>
      </c>
      <c r="K125" s="48">
        <v>0</v>
      </c>
      <c r="L125" s="49">
        <f t="shared" si="5"/>
        <v>40</v>
      </c>
      <c r="M125" s="50"/>
    </row>
    <row r="126" customFormat="1" ht="22.15" customHeight="1" spans="1:13">
      <c r="A126" s="18">
        <v>123</v>
      </c>
      <c r="B126" s="27" t="s">
        <v>138</v>
      </c>
      <c r="C126" s="26">
        <v>32</v>
      </c>
      <c r="D126" s="26">
        <v>0</v>
      </c>
      <c r="E126" s="26">
        <f t="shared" si="6"/>
        <v>0</v>
      </c>
      <c r="F126" s="26">
        <v>2</v>
      </c>
      <c r="G126" s="26">
        <f t="shared" si="7"/>
        <v>3</v>
      </c>
      <c r="H126" s="26">
        <v>20</v>
      </c>
      <c r="I126" s="26">
        <v>22</v>
      </c>
      <c r="J126" s="47">
        <f t="shared" si="9"/>
        <v>57</v>
      </c>
      <c r="K126" s="48">
        <v>0</v>
      </c>
      <c r="L126" s="49">
        <f t="shared" si="5"/>
        <v>57</v>
      </c>
      <c r="M126" s="52"/>
    </row>
    <row r="127" customFormat="1" ht="22.15" customHeight="1" spans="1:13">
      <c r="A127" s="18">
        <v>124</v>
      </c>
      <c r="B127" s="27" t="s">
        <v>139</v>
      </c>
      <c r="C127" s="26">
        <v>18</v>
      </c>
      <c r="D127" s="26">
        <v>2</v>
      </c>
      <c r="E127" s="26">
        <f t="shared" si="6"/>
        <v>2.4</v>
      </c>
      <c r="F127" s="26">
        <v>2</v>
      </c>
      <c r="G127" s="26">
        <f t="shared" si="7"/>
        <v>3</v>
      </c>
      <c r="H127" s="26"/>
      <c r="I127" s="26"/>
      <c r="J127" s="47">
        <f t="shared" si="9"/>
        <v>23.4</v>
      </c>
      <c r="K127" s="48">
        <v>0</v>
      </c>
      <c r="L127" s="49">
        <f t="shared" si="5"/>
        <v>23.4</v>
      </c>
      <c r="M127" s="52"/>
    </row>
    <row r="128" customFormat="1" ht="22.15" customHeight="1" spans="1:13">
      <c r="A128" s="18">
        <v>125</v>
      </c>
      <c r="B128" s="31" t="s">
        <v>140</v>
      </c>
      <c r="C128" s="26">
        <v>24</v>
      </c>
      <c r="D128" s="26">
        <v>0</v>
      </c>
      <c r="E128" s="26">
        <f t="shared" si="6"/>
        <v>0</v>
      </c>
      <c r="F128" s="26">
        <v>0</v>
      </c>
      <c r="G128" s="26">
        <f t="shared" si="7"/>
        <v>0</v>
      </c>
      <c r="H128" s="26"/>
      <c r="I128" s="26"/>
      <c r="J128" s="47">
        <f t="shared" si="9"/>
        <v>24</v>
      </c>
      <c r="K128" s="48">
        <v>0</v>
      </c>
      <c r="L128" s="49">
        <f t="shared" si="5"/>
        <v>24</v>
      </c>
      <c r="M128" s="50"/>
    </row>
    <row r="129" customFormat="1" ht="22.15" customHeight="1" spans="1:13">
      <c r="A129" s="18">
        <v>126</v>
      </c>
      <c r="B129" s="31" t="s">
        <v>141</v>
      </c>
      <c r="C129" s="26">
        <v>36</v>
      </c>
      <c r="D129" s="26">
        <v>0</v>
      </c>
      <c r="E129" s="26">
        <f t="shared" si="6"/>
        <v>0</v>
      </c>
      <c r="F129" s="26">
        <v>0</v>
      </c>
      <c r="G129" s="26">
        <f t="shared" si="7"/>
        <v>0</v>
      </c>
      <c r="H129" s="26">
        <v>16</v>
      </c>
      <c r="I129" s="26">
        <v>17</v>
      </c>
      <c r="J129" s="47">
        <f t="shared" si="9"/>
        <v>53</v>
      </c>
      <c r="K129" s="48">
        <v>0</v>
      </c>
      <c r="L129" s="49">
        <f t="shared" si="5"/>
        <v>53</v>
      </c>
      <c r="M129" s="52"/>
    </row>
    <row r="130" customFormat="1" ht="22.15" customHeight="1" spans="1:13">
      <c r="A130" s="18">
        <v>127</v>
      </c>
      <c r="B130" s="30" t="s">
        <v>142</v>
      </c>
      <c r="C130" s="26">
        <v>0</v>
      </c>
      <c r="D130" s="26">
        <v>0</v>
      </c>
      <c r="E130" s="26">
        <f t="shared" si="6"/>
        <v>0</v>
      </c>
      <c r="F130" s="26">
        <v>0</v>
      </c>
      <c r="G130" s="26">
        <f t="shared" si="7"/>
        <v>0</v>
      </c>
      <c r="H130" s="26"/>
      <c r="I130" s="26"/>
      <c r="J130" s="47">
        <f t="shared" si="9"/>
        <v>0</v>
      </c>
      <c r="K130" s="48">
        <v>0</v>
      </c>
      <c r="L130" s="49">
        <f t="shared" si="5"/>
        <v>0</v>
      </c>
      <c r="M130" s="50"/>
    </row>
    <row r="131" customFormat="1" ht="22.15" customHeight="1" spans="1:13">
      <c r="A131" s="18">
        <v>128</v>
      </c>
      <c r="B131" s="27" t="s">
        <v>143</v>
      </c>
      <c r="C131" s="26">
        <v>0</v>
      </c>
      <c r="D131" s="26">
        <v>9</v>
      </c>
      <c r="E131" s="26">
        <f t="shared" si="6"/>
        <v>10.8</v>
      </c>
      <c r="F131" s="26">
        <v>0</v>
      </c>
      <c r="G131" s="26">
        <f t="shared" si="7"/>
        <v>0</v>
      </c>
      <c r="H131" s="26"/>
      <c r="I131" s="26"/>
      <c r="J131" s="47">
        <f t="shared" si="9"/>
        <v>10.8</v>
      </c>
      <c r="K131" s="48">
        <v>0</v>
      </c>
      <c r="L131" s="49">
        <f t="shared" si="5"/>
        <v>10.8</v>
      </c>
      <c r="M131" s="50"/>
    </row>
    <row r="132" customFormat="1" ht="22.15" customHeight="1" spans="1:13">
      <c r="A132" s="18">
        <v>129</v>
      </c>
      <c r="B132" s="27" t="s">
        <v>144</v>
      </c>
      <c r="C132" s="26">
        <v>0</v>
      </c>
      <c r="D132" s="26">
        <v>0</v>
      </c>
      <c r="E132" s="26">
        <f t="shared" si="6"/>
        <v>0</v>
      </c>
      <c r="F132" s="26">
        <v>0</v>
      </c>
      <c r="G132" s="26">
        <f t="shared" si="7"/>
        <v>0</v>
      </c>
      <c r="H132" s="26">
        <v>46</v>
      </c>
      <c r="I132" s="26">
        <v>60.6</v>
      </c>
      <c r="J132" s="47">
        <f t="shared" si="9"/>
        <v>60.6</v>
      </c>
      <c r="K132" s="48">
        <v>0</v>
      </c>
      <c r="L132" s="49">
        <f t="shared" si="5"/>
        <v>60.6</v>
      </c>
      <c r="M132" s="52"/>
    </row>
    <row r="133" customFormat="1" ht="22.15" customHeight="1" spans="1:13">
      <c r="A133" s="18">
        <v>130</v>
      </c>
      <c r="B133" s="27" t="s">
        <v>145</v>
      </c>
      <c r="C133" s="26">
        <v>48</v>
      </c>
      <c r="D133" s="26">
        <v>0</v>
      </c>
      <c r="E133" s="26">
        <f t="shared" si="6"/>
        <v>0</v>
      </c>
      <c r="F133" s="26">
        <v>0</v>
      </c>
      <c r="G133" s="26">
        <f t="shared" si="7"/>
        <v>0</v>
      </c>
      <c r="H133" s="26"/>
      <c r="I133" s="26"/>
      <c r="J133" s="47">
        <f t="shared" si="9"/>
        <v>48</v>
      </c>
      <c r="K133" s="48">
        <v>0</v>
      </c>
      <c r="L133" s="49">
        <f t="shared" ref="L133:L196" si="10">J133+K133</f>
        <v>48</v>
      </c>
      <c r="M133" s="52"/>
    </row>
    <row r="134" customFormat="1" ht="22.15" customHeight="1" spans="1:13">
      <c r="A134" s="18">
        <v>131</v>
      </c>
      <c r="B134" s="27" t="s">
        <v>146</v>
      </c>
      <c r="C134" s="26">
        <v>0</v>
      </c>
      <c r="D134" s="26">
        <v>0</v>
      </c>
      <c r="E134" s="26">
        <f t="shared" ref="E134:E197" si="11">D134*1.2</f>
        <v>0</v>
      </c>
      <c r="F134" s="26">
        <v>0</v>
      </c>
      <c r="G134" s="26">
        <f t="shared" si="7"/>
        <v>0</v>
      </c>
      <c r="H134" s="26">
        <v>18</v>
      </c>
      <c r="I134" s="26">
        <v>26.6</v>
      </c>
      <c r="J134" s="47">
        <f t="shared" si="9"/>
        <v>26.6</v>
      </c>
      <c r="K134" s="48">
        <v>0</v>
      </c>
      <c r="L134" s="49">
        <f t="shared" si="10"/>
        <v>26.6</v>
      </c>
      <c r="M134" s="50"/>
    </row>
    <row r="135" customFormat="1" ht="22.15" customHeight="1" spans="1:13">
      <c r="A135" s="18">
        <v>132</v>
      </c>
      <c r="B135" s="27" t="s">
        <v>147</v>
      </c>
      <c r="C135" s="26">
        <v>0</v>
      </c>
      <c r="D135" s="26">
        <v>24</v>
      </c>
      <c r="E135" s="26">
        <f t="shared" si="11"/>
        <v>28.8</v>
      </c>
      <c r="F135" s="26">
        <v>0</v>
      </c>
      <c r="G135" s="26">
        <f t="shared" ref="G135:G197" si="12">F135*1.5</f>
        <v>0</v>
      </c>
      <c r="H135" s="26"/>
      <c r="I135" s="26"/>
      <c r="J135" s="47">
        <f t="shared" ref="J135:J166" si="13">C135+E135+G135+I135</f>
        <v>28.8</v>
      </c>
      <c r="K135" s="48">
        <v>0</v>
      </c>
      <c r="L135" s="49">
        <f t="shared" si="10"/>
        <v>28.8</v>
      </c>
      <c r="M135" s="52"/>
    </row>
    <row r="136" customFormat="1" ht="22.15" customHeight="1" spans="1:13">
      <c r="A136" s="18">
        <v>133</v>
      </c>
      <c r="B136" s="27" t="s">
        <v>148</v>
      </c>
      <c r="C136" s="26">
        <v>0</v>
      </c>
      <c r="D136" s="26">
        <v>0</v>
      </c>
      <c r="E136" s="26">
        <f t="shared" si="11"/>
        <v>0</v>
      </c>
      <c r="F136" s="26">
        <v>0</v>
      </c>
      <c r="G136" s="26">
        <f t="shared" si="12"/>
        <v>0</v>
      </c>
      <c r="H136" s="26">
        <v>32</v>
      </c>
      <c r="I136" s="26">
        <v>45.1</v>
      </c>
      <c r="J136" s="47">
        <f t="shared" si="13"/>
        <v>45.1</v>
      </c>
      <c r="K136" s="48">
        <v>0</v>
      </c>
      <c r="L136" s="49">
        <f t="shared" si="10"/>
        <v>45.1</v>
      </c>
      <c r="M136" s="50"/>
    </row>
    <row r="137" customFormat="1" ht="22.15" customHeight="1" spans="1:13">
      <c r="A137" s="18">
        <v>134</v>
      </c>
      <c r="B137" s="27" t="s">
        <v>149</v>
      </c>
      <c r="C137" s="26">
        <v>0</v>
      </c>
      <c r="D137" s="26">
        <v>9</v>
      </c>
      <c r="E137" s="26">
        <f t="shared" si="11"/>
        <v>10.8</v>
      </c>
      <c r="F137" s="26">
        <v>0</v>
      </c>
      <c r="G137" s="26">
        <f t="shared" si="12"/>
        <v>0</v>
      </c>
      <c r="H137" s="26">
        <v>18</v>
      </c>
      <c r="I137" s="26">
        <v>26.6</v>
      </c>
      <c r="J137" s="47">
        <f t="shared" si="13"/>
        <v>37.4</v>
      </c>
      <c r="K137" s="48">
        <v>0</v>
      </c>
      <c r="L137" s="49">
        <f t="shared" si="10"/>
        <v>37.4</v>
      </c>
      <c r="M137" s="50"/>
    </row>
    <row r="138" customFormat="1" ht="22.15" customHeight="1" spans="1:13">
      <c r="A138" s="18">
        <v>135</v>
      </c>
      <c r="B138" s="31" t="s">
        <v>150</v>
      </c>
      <c r="C138" s="26">
        <v>0</v>
      </c>
      <c r="D138" s="26">
        <v>0</v>
      </c>
      <c r="E138" s="26">
        <f t="shared" si="11"/>
        <v>0</v>
      </c>
      <c r="F138" s="26">
        <v>0</v>
      </c>
      <c r="G138" s="26">
        <f t="shared" si="12"/>
        <v>0</v>
      </c>
      <c r="H138" s="26">
        <v>34</v>
      </c>
      <c r="I138" s="26">
        <v>45.2</v>
      </c>
      <c r="J138" s="47">
        <f t="shared" si="13"/>
        <v>45.2</v>
      </c>
      <c r="K138" s="48">
        <v>0</v>
      </c>
      <c r="L138" s="49">
        <f t="shared" si="10"/>
        <v>45.2</v>
      </c>
      <c r="M138" s="52"/>
    </row>
    <row r="139" customFormat="1" ht="22.15" customHeight="1" spans="1:13">
      <c r="A139" s="18">
        <v>136</v>
      </c>
      <c r="B139" s="27" t="s">
        <v>151</v>
      </c>
      <c r="C139" s="26">
        <v>22</v>
      </c>
      <c r="D139" s="26">
        <v>6</v>
      </c>
      <c r="E139" s="26">
        <f t="shared" si="11"/>
        <v>7.2</v>
      </c>
      <c r="F139" s="26">
        <v>0</v>
      </c>
      <c r="G139" s="26">
        <f t="shared" si="12"/>
        <v>0</v>
      </c>
      <c r="H139" s="26"/>
      <c r="I139" s="26"/>
      <c r="J139" s="47">
        <f t="shared" si="13"/>
        <v>29.2</v>
      </c>
      <c r="K139" s="48">
        <v>0</v>
      </c>
      <c r="L139" s="49">
        <f t="shared" si="10"/>
        <v>29.2</v>
      </c>
      <c r="M139" s="50"/>
    </row>
    <row r="140" customFormat="1" ht="22.15" customHeight="1" spans="1:13">
      <c r="A140" s="18">
        <v>137</v>
      </c>
      <c r="B140" s="27" t="s">
        <v>152</v>
      </c>
      <c r="C140" s="26">
        <v>0</v>
      </c>
      <c r="D140" s="26">
        <v>0</v>
      </c>
      <c r="E140" s="26">
        <f t="shared" si="11"/>
        <v>0</v>
      </c>
      <c r="F140" s="26">
        <v>0</v>
      </c>
      <c r="G140" s="26">
        <f t="shared" si="12"/>
        <v>0</v>
      </c>
      <c r="H140" s="26"/>
      <c r="I140" s="26"/>
      <c r="J140" s="47">
        <f t="shared" si="13"/>
        <v>0</v>
      </c>
      <c r="K140" s="48">
        <v>0</v>
      </c>
      <c r="L140" s="49">
        <f t="shared" si="10"/>
        <v>0</v>
      </c>
      <c r="M140" s="52"/>
    </row>
    <row r="141" customFormat="1" ht="22.15" customHeight="1" spans="1:13">
      <c r="A141" s="18">
        <v>138</v>
      </c>
      <c r="B141" s="31" t="s">
        <v>153</v>
      </c>
      <c r="C141" s="26">
        <v>0</v>
      </c>
      <c r="D141" s="26">
        <v>0</v>
      </c>
      <c r="E141" s="26">
        <f t="shared" si="11"/>
        <v>0</v>
      </c>
      <c r="F141" s="26">
        <v>0</v>
      </c>
      <c r="G141" s="26">
        <f t="shared" si="12"/>
        <v>0</v>
      </c>
      <c r="H141" s="26">
        <v>20</v>
      </c>
      <c r="I141" s="26">
        <v>27.2</v>
      </c>
      <c r="J141" s="47">
        <f t="shared" si="13"/>
        <v>27.2</v>
      </c>
      <c r="K141" s="48">
        <v>0</v>
      </c>
      <c r="L141" s="49">
        <f t="shared" si="10"/>
        <v>27.2</v>
      </c>
      <c r="M141" s="50"/>
    </row>
    <row r="142" customFormat="1" ht="22.15" customHeight="1" spans="1:13">
      <c r="A142" s="18">
        <v>139</v>
      </c>
      <c r="B142" s="27" t="s">
        <v>154</v>
      </c>
      <c r="C142" s="26">
        <v>44</v>
      </c>
      <c r="D142" s="26">
        <v>0</v>
      </c>
      <c r="E142" s="26">
        <f t="shared" si="11"/>
        <v>0</v>
      </c>
      <c r="F142" s="26">
        <v>0</v>
      </c>
      <c r="G142" s="26">
        <f t="shared" si="12"/>
        <v>0</v>
      </c>
      <c r="H142" s="26"/>
      <c r="I142" s="26"/>
      <c r="J142" s="47">
        <f t="shared" si="13"/>
        <v>44</v>
      </c>
      <c r="K142" s="48">
        <v>0</v>
      </c>
      <c r="L142" s="49">
        <f t="shared" si="10"/>
        <v>44</v>
      </c>
      <c r="M142" s="50"/>
    </row>
    <row r="143" customFormat="1" ht="22.15" customHeight="1" spans="1:13">
      <c r="A143" s="18">
        <v>140</v>
      </c>
      <c r="B143" s="27" t="s">
        <v>155</v>
      </c>
      <c r="C143" s="26">
        <v>0</v>
      </c>
      <c r="D143" s="26">
        <v>0</v>
      </c>
      <c r="E143" s="26">
        <f t="shared" si="11"/>
        <v>0</v>
      </c>
      <c r="F143" s="26">
        <v>0</v>
      </c>
      <c r="G143" s="26">
        <f t="shared" si="12"/>
        <v>0</v>
      </c>
      <c r="H143" s="26">
        <v>10</v>
      </c>
      <c r="I143" s="26">
        <v>14.8</v>
      </c>
      <c r="J143" s="47">
        <f t="shared" si="13"/>
        <v>14.8</v>
      </c>
      <c r="K143" s="48">
        <v>0</v>
      </c>
      <c r="L143" s="49">
        <f t="shared" si="10"/>
        <v>14.8</v>
      </c>
      <c r="M143" s="50"/>
    </row>
    <row r="144" customFormat="1" ht="22.15" customHeight="1" spans="1:13">
      <c r="A144" s="18">
        <v>141</v>
      </c>
      <c r="B144" s="31" t="s">
        <v>156</v>
      </c>
      <c r="C144" s="26">
        <v>26</v>
      </c>
      <c r="D144" s="26">
        <v>0</v>
      </c>
      <c r="E144" s="26">
        <f t="shared" si="11"/>
        <v>0</v>
      </c>
      <c r="F144" s="26">
        <v>0</v>
      </c>
      <c r="G144" s="26">
        <f t="shared" si="12"/>
        <v>0</v>
      </c>
      <c r="H144" s="26"/>
      <c r="I144" s="26"/>
      <c r="J144" s="47">
        <f t="shared" si="13"/>
        <v>26</v>
      </c>
      <c r="K144" s="48">
        <v>0</v>
      </c>
      <c r="L144" s="49">
        <f t="shared" si="10"/>
        <v>26</v>
      </c>
      <c r="M144" s="52"/>
    </row>
    <row r="145" customFormat="1" ht="22.15" customHeight="1" spans="1:13">
      <c r="A145" s="18">
        <v>142</v>
      </c>
      <c r="B145" s="27" t="s">
        <v>157</v>
      </c>
      <c r="C145" s="26">
        <v>40</v>
      </c>
      <c r="D145" s="26">
        <v>0</v>
      </c>
      <c r="E145" s="26">
        <f t="shared" si="11"/>
        <v>0</v>
      </c>
      <c r="F145" s="26">
        <v>0</v>
      </c>
      <c r="G145" s="26">
        <f t="shared" si="12"/>
        <v>0</v>
      </c>
      <c r="H145" s="26"/>
      <c r="I145" s="26"/>
      <c r="J145" s="47">
        <f t="shared" si="13"/>
        <v>40</v>
      </c>
      <c r="K145" s="48">
        <v>0</v>
      </c>
      <c r="L145" s="49">
        <f t="shared" si="10"/>
        <v>40</v>
      </c>
      <c r="M145" s="50"/>
    </row>
    <row r="146" customFormat="1" ht="22.15" customHeight="1" spans="1:13">
      <c r="A146" s="18">
        <v>143</v>
      </c>
      <c r="B146" s="31" t="s">
        <v>158</v>
      </c>
      <c r="C146" s="26">
        <v>40</v>
      </c>
      <c r="D146" s="26">
        <v>0</v>
      </c>
      <c r="E146" s="26">
        <f t="shared" si="11"/>
        <v>0</v>
      </c>
      <c r="F146" s="26">
        <v>0</v>
      </c>
      <c r="G146" s="26">
        <f t="shared" si="12"/>
        <v>0</v>
      </c>
      <c r="H146" s="26"/>
      <c r="I146" s="26"/>
      <c r="J146" s="47">
        <f t="shared" si="13"/>
        <v>40</v>
      </c>
      <c r="K146" s="48">
        <v>0</v>
      </c>
      <c r="L146" s="49">
        <f t="shared" si="10"/>
        <v>40</v>
      </c>
      <c r="M146" s="52"/>
    </row>
    <row r="147" customFormat="1" ht="22.15" customHeight="1" spans="1:13">
      <c r="A147" s="18">
        <v>144</v>
      </c>
      <c r="B147" s="27" t="s">
        <v>159</v>
      </c>
      <c r="C147" s="26">
        <v>0</v>
      </c>
      <c r="D147" s="26">
        <v>0</v>
      </c>
      <c r="E147" s="26">
        <f t="shared" si="11"/>
        <v>0</v>
      </c>
      <c r="F147" s="26">
        <v>0</v>
      </c>
      <c r="G147" s="26">
        <f t="shared" si="12"/>
        <v>0</v>
      </c>
      <c r="H147" s="26">
        <v>12</v>
      </c>
      <c r="I147" s="26">
        <v>19.2</v>
      </c>
      <c r="J147" s="47">
        <f t="shared" si="13"/>
        <v>19.2</v>
      </c>
      <c r="K147" s="48">
        <v>0</v>
      </c>
      <c r="L147" s="49">
        <f t="shared" si="10"/>
        <v>19.2</v>
      </c>
      <c r="M147" s="50"/>
    </row>
    <row r="148" customFormat="1" ht="22.15" customHeight="1" spans="1:13">
      <c r="A148" s="18">
        <v>145</v>
      </c>
      <c r="B148" s="27" t="s">
        <v>160</v>
      </c>
      <c r="C148" s="26">
        <v>0</v>
      </c>
      <c r="D148" s="26">
        <v>0</v>
      </c>
      <c r="E148" s="26">
        <f t="shared" si="11"/>
        <v>0</v>
      </c>
      <c r="F148" s="26">
        <v>0</v>
      </c>
      <c r="G148" s="26">
        <f t="shared" si="12"/>
        <v>0</v>
      </c>
      <c r="H148" s="26">
        <v>18</v>
      </c>
      <c r="I148" s="26">
        <v>28.8</v>
      </c>
      <c r="J148" s="47">
        <f t="shared" si="13"/>
        <v>28.8</v>
      </c>
      <c r="K148" s="48">
        <v>0</v>
      </c>
      <c r="L148" s="49">
        <f t="shared" si="10"/>
        <v>28.8</v>
      </c>
      <c r="M148" s="50"/>
    </row>
    <row r="149" customFormat="1" ht="22.15" customHeight="1" spans="1:13">
      <c r="A149" s="18">
        <v>146</v>
      </c>
      <c r="B149" s="30" t="s">
        <v>161</v>
      </c>
      <c r="C149" s="26">
        <v>0</v>
      </c>
      <c r="D149" s="26">
        <v>0</v>
      </c>
      <c r="E149" s="26">
        <f t="shared" si="11"/>
        <v>0</v>
      </c>
      <c r="F149" s="26">
        <v>0</v>
      </c>
      <c r="G149" s="26">
        <f t="shared" si="12"/>
        <v>0</v>
      </c>
      <c r="H149" s="26"/>
      <c r="I149" s="26"/>
      <c r="J149" s="47">
        <f t="shared" si="13"/>
        <v>0</v>
      </c>
      <c r="K149" s="48">
        <v>0</v>
      </c>
      <c r="L149" s="49">
        <f t="shared" si="10"/>
        <v>0</v>
      </c>
      <c r="M149" s="52"/>
    </row>
    <row r="150" customFormat="1" ht="22.15" customHeight="1" spans="1:13">
      <c r="A150" s="18">
        <v>147</v>
      </c>
      <c r="B150" s="27" t="s">
        <v>162</v>
      </c>
      <c r="C150" s="26">
        <v>0</v>
      </c>
      <c r="D150" s="26">
        <v>0</v>
      </c>
      <c r="E150" s="26">
        <f t="shared" si="11"/>
        <v>0</v>
      </c>
      <c r="F150" s="56">
        <v>0</v>
      </c>
      <c r="G150" s="26">
        <f t="shared" si="12"/>
        <v>0</v>
      </c>
      <c r="H150" s="26"/>
      <c r="I150" s="26"/>
      <c r="J150" s="47">
        <f t="shared" si="13"/>
        <v>0</v>
      </c>
      <c r="K150" s="48">
        <v>0</v>
      </c>
      <c r="L150" s="49">
        <f t="shared" si="10"/>
        <v>0</v>
      </c>
      <c r="M150" s="52"/>
    </row>
    <row r="151" customFormat="1" ht="22.15" customHeight="1" spans="1:13">
      <c r="A151" s="18">
        <v>148</v>
      </c>
      <c r="B151" s="27" t="s">
        <v>163</v>
      </c>
      <c r="C151" s="26">
        <v>26</v>
      </c>
      <c r="D151" s="26">
        <v>0</v>
      </c>
      <c r="E151" s="26">
        <f t="shared" si="11"/>
        <v>0</v>
      </c>
      <c r="F151" s="26">
        <v>0</v>
      </c>
      <c r="G151" s="26">
        <f t="shared" si="12"/>
        <v>0</v>
      </c>
      <c r="H151" s="26"/>
      <c r="I151" s="26"/>
      <c r="J151" s="47">
        <f t="shared" si="13"/>
        <v>26</v>
      </c>
      <c r="K151" s="48">
        <v>0</v>
      </c>
      <c r="L151" s="49">
        <f t="shared" si="10"/>
        <v>26</v>
      </c>
      <c r="M151" s="52"/>
    </row>
    <row r="152" customFormat="1" ht="22.15" customHeight="1" spans="1:13">
      <c r="A152" s="18">
        <v>149</v>
      </c>
      <c r="B152" s="27" t="s">
        <v>164</v>
      </c>
      <c r="C152" s="26">
        <v>18</v>
      </c>
      <c r="D152" s="26">
        <v>0</v>
      </c>
      <c r="E152" s="26">
        <f t="shared" si="11"/>
        <v>0</v>
      </c>
      <c r="F152" s="26">
        <v>0</v>
      </c>
      <c r="G152" s="26">
        <f t="shared" si="12"/>
        <v>0</v>
      </c>
      <c r="H152" s="26"/>
      <c r="I152" s="26"/>
      <c r="J152" s="47">
        <f t="shared" si="13"/>
        <v>18</v>
      </c>
      <c r="K152" s="48">
        <v>0</v>
      </c>
      <c r="L152" s="49">
        <f t="shared" si="10"/>
        <v>18</v>
      </c>
      <c r="M152" s="52"/>
    </row>
    <row r="153" customFormat="1" ht="22.15" customHeight="1" spans="1:13">
      <c r="A153" s="18">
        <v>150</v>
      </c>
      <c r="B153" s="27" t="s">
        <v>165</v>
      </c>
      <c r="C153" s="26">
        <v>16</v>
      </c>
      <c r="D153" s="26">
        <v>0</v>
      </c>
      <c r="E153" s="26">
        <f t="shared" si="11"/>
        <v>0</v>
      </c>
      <c r="F153" s="26">
        <v>0</v>
      </c>
      <c r="G153" s="26">
        <f t="shared" si="12"/>
        <v>0</v>
      </c>
      <c r="H153" s="26"/>
      <c r="I153" s="26"/>
      <c r="J153" s="47">
        <f t="shared" si="13"/>
        <v>16</v>
      </c>
      <c r="K153" s="48">
        <v>0</v>
      </c>
      <c r="L153" s="49">
        <f t="shared" si="10"/>
        <v>16</v>
      </c>
      <c r="M153" s="50"/>
    </row>
    <row r="154" customFormat="1" ht="22.15" customHeight="1" spans="1:13">
      <c r="A154" s="18">
        <v>151</v>
      </c>
      <c r="B154" s="31" t="s">
        <v>166</v>
      </c>
      <c r="C154" s="26">
        <v>42</v>
      </c>
      <c r="D154" s="26">
        <v>0</v>
      </c>
      <c r="E154" s="26">
        <f t="shared" si="11"/>
        <v>0</v>
      </c>
      <c r="F154" s="26">
        <v>0</v>
      </c>
      <c r="G154" s="26">
        <f t="shared" si="12"/>
        <v>0</v>
      </c>
      <c r="H154" s="26"/>
      <c r="I154" s="26"/>
      <c r="J154" s="47">
        <f t="shared" si="13"/>
        <v>42</v>
      </c>
      <c r="K154" s="48">
        <v>0</v>
      </c>
      <c r="L154" s="49">
        <f t="shared" si="10"/>
        <v>42</v>
      </c>
      <c r="M154" s="50"/>
    </row>
    <row r="155" customFormat="1" ht="22.15" customHeight="1" spans="1:13">
      <c r="A155" s="18">
        <v>152</v>
      </c>
      <c r="B155" s="31" t="s">
        <v>167</v>
      </c>
      <c r="C155" s="26">
        <v>34</v>
      </c>
      <c r="D155" s="26">
        <v>0</v>
      </c>
      <c r="E155" s="26">
        <f t="shared" si="11"/>
        <v>0</v>
      </c>
      <c r="F155" s="26">
        <v>0</v>
      </c>
      <c r="G155" s="26">
        <f t="shared" si="12"/>
        <v>0</v>
      </c>
      <c r="H155" s="26"/>
      <c r="I155" s="26"/>
      <c r="J155" s="47">
        <f t="shared" si="13"/>
        <v>34</v>
      </c>
      <c r="K155" s="48">
        <v>0</v>
      </c>
      <c r="L155" s="49">
        <f t="shared" si="10"/>
        <v>34</v>
      </c>
      <c r="M155" s="52"/>
    </row>
    <row r="156" customFormat="1" ht="22.15" customHeight="1" spans="1:13">
      <c r="A156" s="18">
        <v>153</v>
      </c>
      <c r="B156" s="31" t="s">
        <v>168</v>
      </c>
      <c r="C156" s="26">
        <v>52</v>
      </c>
      <c r="D156" s="26">
        <v>0</v>
      </c>
      <c r="E156" s="26">
        <f t="shared" si="11"/>
        <v>0</v>
      </c>
      <c r="F156" s="26">
        <v>0</v>
      </c>
      <c r="G156" s="26">
        <f t="shared" si="12"/>
        <v>0</v>
      </c>
      <c r="H156" s="26"/>
      <c r="I156" s="26"/>
      <c r="J156" s="47">
        <f t="shared" si="13"/>
        <v>52</v>
      </c>
      <c r="K156" s="48">
        <v>0</v>
      </c>
      <c r="L156" s="49">
        <f t="shared" si="10"/>
        <v>52</v>
      </c>
      <c r="M156" s="52"/>
    </row>
    <row r="157" customFormat="1" ht="22.15" customHeight="1" spans="1:13">
      <c r="A157" s="18">
        <v>154</v>
      </c>
      <c r="B157" s="31" t="s">
        <v>169</v>
      </c>
      <c r="C157" s="26">
        <v>0</v>
      </c>
      <c r="D157" s="26">
        <v>0</v>
      </c>
      <c r="E157" s="26">
        <f t="shared" si="11"/>
        <v>0</v>
      </c>
      <c r="F157" s="26">
        <v>0</v>
      </c>
      <c r="G157" s="26">
        <f t="shared" si="12"/>
        <v>0</v>
      </c>
      <c r="H157" s="26"/>
      <c r="I157" s="26"/>
      <c r="J157" s="47">
        <f t="shared" si="13"/>
        <v>0</v>
      </c>
      <c r="K157" s="48">
        <v>0</v>
      </c>
      <c r="L157" s="49">
        <f t="shared" si="10"/>
        <v>0</v>
      </c>
      <c r="M157" s="50"/>
    </row>
    <row r="158" customFormat="1" ht="22.15" customHeight="1" spans="1:13">
      <c r="A158" s="18">
        <v>155</v>
      </c>
      <c r="B158" s="27" t="s">
        <v>170</v>
      </c>
      <c r="C158" s="26">
        <v>0</v>
      </c>
      <c r="D158" s="26">
        <v>0</v>
      </c>
      <c r="E158" s="26">
        <f t="shared" si="11"/>
        <v>0</v>
      </c>
      <c r="F158" s="26">
        <v>0</v>
      </c>
      <c r="G158" s="26">
        <f t="shared" si="12"/>
        <v>0</v>
      </c>
      <c r="H158" s="26"/>
      <c r="I158" s="26"/>
      <c r="J158" s="47">
        <f t="shared" si="13"/>
        <v>0</v>
      </c>
      <c r="K158" s="48">
        <v>0</v>
      </c>
      <c r="L158" s="49">
        <f t="shared" si="10"/>
        <v>0</v>
      </c>
      <c r="M158" s="50"/>
    </row>
    <row r="159" customFormat="1" ht="22.15" customHeight="1" spans="1:13">
      <c r="A159" s="18">
        <v>156</v>
      </c>
      <c r="B159" s="27" t="s">
        <v>171</v>
      </c>
      <c r="C159" s="26">
        <v>0</v>
      </c>
      <c r="D159" s="26">
        <v>0</v>
      </c>
      <c r="E159" s="26">
        <f t="shared" si="11"/>
        <v>0</v>
      </c>
      <c r="F159" s="26">
        <v>0</v>
      </c>
      <c r="G159" s="26">
        <f t="shared" si="12"/>
        <v>0</v>
      </c>
      <c r="H159" s="26"/>
      <c r="I159" s="26"/>
      <c r="J159" s="47">
        <f t="shared" si="13"/>
        <v>0</v>
      </c>
      <c r="K159" s="48">
        <v>0</v>
      </c>
      <c r="L159" s="49">
        <f t="shared" si="10"/>
        <v>0</v>
      </c>
      <c r="M159" s="50"/>
    </row>
    <row r="160" customFormat="1" ht="22.15" customHeight="1" spans="1:13">
      <c r="A160" s="18">
        <v>157</v>
      </c>
      <c r="B160" s="57" t="s">
        <v>172</v>
      </c>
      <c r="C160" s="26">
        <v>16</v>
      </c>
      <c r="D160" s="26">
        <v>0</v>
      </c>
      <c r="E160" s="26">
        <f t="shared" si="11"/>
        <v>0</v>
      </c>
      <c r="F160" s="26">
        <v>0</v>
      </c>
      <c r="G160" s="26">
        <f t="shared" si="12"/>
        <v>0</v>
      </c>
      <c r="H160" s="26"/>
      <c r="I160" s="26"/>
      <c r="J160" s="47">
        <f t="shared" si="13"/>
        <v>16</v>
      </c>
      <c r="K160" s="48">
        <v>0</v>
      </c>
      <c r="L160" s="49">
        <f t="shared" si="10"/>
        <v>16</v>
      </c>
      <c r="M160" s="50"/>
    </row>
    <row r="161" customFormat="1" ht="22.15" customHeight="1" spans="1:13">
      <c r="A161" s="18">
        <v>158</v>
      </c>
      <c r="B161" s="58" t="s">
        <v>173</v>
      </c>
      <c r="C161" s="59">
        <v>0</v>
      </c>
      <c r="D161" s="60">
        <v>0</v>
      </c>
      <c r="E161" s="60">
        <f t="shared" si="11"/>
        <v>0</v>
      </c>
      <c r="F161" s="60">
        <v>0</v>
      </c>
      <c r="G161" s="60">
        <f t="shared" si="12"/>
        <v>0</v>
      </c>
      <c r="H161" s="60"/>
      <c r="I161" s="60"/>
      <c r="J161" s="47">
        <f t="shared" si="13"/>
        <v>0</v>
      </c>
      <c r="K161" s="85">
        <v>0</v>
      </c>
      <c r="L161" s="86">
        <f t="shared" si="10"/>
        <v>0</v>
      </c>
      <c r="M161" s="87"/>
    </row>
    <row r="162" customFormat="1" ht="22.15" customHeight="1" spans="1:13">
      <c r="A162" s="61">
        <v>1</v>
      </c>
      <c r="B162" s="62" t="s">
        <v>174</v>
      </c>
      <c r="C162" s="63">
        <v>16</v>
      </c>
      <c r="D162" s="64">
        <v>0</v>
      </c>
      <c r="E162" s="64">
        <f t="shared" si="11"/>
        <v>0</v>
      </c>
      <c r="F162" s="64">
        <v>0</v>
      </c>
      <c r="G162" s="64">
        <f t="shared" si="12"/>
        <v>0</v>
      </c>
      <c r="H162" s="64"/>
      <c r="I162" s="64"/>
      <c r="J162" s="47">
        <f t="shared" si="13"/>
        <v>16</v>
      </c>
      <c r="K162" s="88">
        <v>0</v>
      </c>
      <c r="L162" s="89">
        <f t="shared" si="10"/>
        <v>16</v>
      </c>
      <c r="M162" s="90" t="s">
        <v>175</v>
      </c>
    </row>
    <row r="163" customFormat="1" ht="22.15" customHeight="1" spans="1:13">
      <c r="A163" s="65">
        <v>2</v>
      </c>
      <c r="B163" s="66" t="s">
        <v>176</v>
      </c>
      <c r="C163" s="26">
        <v>0</v>
      </c>
      <c r="D163" s="26">
        <v>0</v>
      </c>
      <c r="E163" s="26">
        <f t="shared" si="11"/>
        <v>0</v>
      </c>
      <c r="F163" s="26">
        <v>0</v>
      </c>
      <c r="G163" s="26">
        <f t="shared" si="12"/>
        <v>0</v>
      </c>
      <c r="H163" s="26"/>
      <c r="I163" s="26"/>
      <c r="J163" s="47">
        <f t="shared" si="13"/>
        <v>0</v>
      </c>
      <c r="K163" s="48">
        <v>0</v>
      </c>
      <c r="L163" s="49">
        <f t="shared" si="10"/>
        <v>0</v>
      </c>
      <c r="M163" s="91"/>
    </row>
    <row r="164" customFormat="1" ht="22.15" customHeight="1" spans="1:13">
      <c r="A164" s="67">
        <v>3</v>
      </c>
      <c r="B164" s="66" t="s">
        <v>177</v>
      </c>
      <c r="C164" s="26">
        <v>0</v>
      </c>
      <c r="D164" s="26">
        <v>0</v>
      </c>
      <c r="E164" s="26">
        <f t="shared" si="11"/>
        <v>0</v>
      </c>
      <c r="F164" s="26">
        <v>0</v>
      </c>
      <c r="G164" s="26">
        <f t="shared" si="12"/>
        <v>0</v>
      </c>
      <c r="H164" s="26"/>
      <c r="I164" s="26"/>
      <c r="J164" s="47">
        <f t="shared" si="13"/>
        <v>0</v>
      </c>
      <c r="K164" s="48">
        <v>0</v>
      </c>
      <c r="L164" s="49">
        <f t="shared" si="10"/>
        <v>0</v>
      </c>
      <c r="M164" s="91"/>
    </row>
    <row r="165" customFormat="1" ht="22.15" customHeight="1" spans="1:13">
      <c r="A165" s="67">
        <v>4</v>
      </c>
      <c r="B165" s="66" t="s">
        <v>178</v>
      </c>
      <c r="C165" s="26">
        <v>16</v>
      </c>
      <c r="D165" s="26">
        <v>0</v>
      </c>
      <c r="E165" s="26">
        <f t="shared" si="11"/>
        <v>0</v>
      </c>
      <c r="F165" s="26">
        <v>0</v>
      </c>
      <c r="G165" s="26">
        <f t="shared" si="12"/>
        <v>0</v>
      </c>
      <c r="H165" s="26"/>
      <c r="I165" s="26"/>
      <c r="J165" s="47">
        <f t="shared" si="13"/>
        <v>16</v>
      </c>
      <c r="K165" s="48">
        <v>0</v>
      </c>
      <c r="L165" s="49">
        <f t="shared" si="10"/>
        <v>16</v>
      </c>
      <c r="M165" s="91"/>
    </row>
    <row r="166" customFormat="1" ht="22.15" customHeight="1" spans="1:13">
      <c r="A166" s="65">
        <v>5</v>
      </c>
      <c r="B166" s="68" t="s">
        <v>179</v>
      </c>
      <c r="C166" s="26">
        <v>28</v>
      </c>
      <c r="D166" s="26">
        <v>0</v>
      </c>
      <c r="E166" s="26">
        <f t="shared" si="11"/>
        <v>0</v>
      </c>
      <c r="F166" s="26">
        <v>0</v>
      </c>
      <c r="G166" s="26">
        <f t="shared" si="12"/>
        <v>0</v>
      </c>
      <c r="H166" s="26"/>
      <c r="I166" s="26"/>
      <c r="J166" s="47">
        <f t="shared" si="13"/>
        <v>28</v>
      </c>
      <c r="K166" s="48">
        <v>0</v>
      </c>
      <c r="L166" s="49">
        <f t="shared" si="10"/>
        <v>28</v>
      </c>
      <c r="M166" s="91"/>
    </row>
    <row r="167" customFormat="1" ht="22.15" customHeight="1" spans="1:13">
      <c r="A167" s="67">
        <v>6</v>
      </c>
      <c r="B167" s="68" t="s">
        <v>180</v>
      </c>
      <c r="C167" s="26">
        <v>0</v>
      </c>
      <c r="D167" s="26">
        <v>0</v>
      </c>
      <c r="E167" s="26">
        <f t="shared" si="11"/>
        <v>0</v>
      </c>
      <c r="F167" s="26">
        <v>0</v>
      </c>
      <c r="G167" s="26">
        <f t="shared" si="12"/>
        <v>0</v>
      </c>
      <c r="H167" s="26"/>
      <c r="I167" s="26"/>
      <c r="J167" s="47">
        <f t="shared" ref="J167:J197" si="14">C167+E167+G167+I167</f>
        <v>0</v>
      </c>
      <c r="K167" s="48">
        <v>0</v>
      </c>
      <c r="L167" s="49">
        <f t="shared" si="10"/>
        <v>0</v>
      </c>
      <c r="M167" s="91"/>
    </row>
    <row r="168" customFormat="1" ht="22.15" customHeight="1" spans="1:13">
      <c r="A168" s="67">
        <v>7</v>
      </c>
      <c r="B168" s="68" t="s">
        <v>181</v>
      </c>
      <c r="C168" s="26">
        <v>30</v>
      </c>
      <c r="D168" s="26">
        <v>0</v>
      </c>
      <c r="E168" s="26">
        <f t="shared" si="11"/>
        <v>0</v>
      </c>
      <c r="F168" s="26">
        <v>0</v>
      </c>
      <c r="G168" s="26">
        <f t="shared" si="12"/>
        <v>0</v>
      </c>
      <c r="H168" s="26"/>
      <c r="I168" s="26"/>
      <c r="J168" s="47">
        <f t="shared" si="14"/>
        <v>30</v>
      </c>
      <c r="K168" s="48">
        <v>0</v>
      </c>
      <c r="L168" s="49">
        <f t="shared" si="10"/>
        <v>30</v>
      </c>
      <c r="M168" s="91"/>
    </row>
    <row r="169" customFormat="1" ht="22.15" customHeight="1" spans="1:13">
      <c r="A169" s="67">
        <v>8</v>
      </c>
      <c r="B169" s="68" t="s">
        <v>182</v>
      </c>
      <c r="C169" s="26">
        <v>22</v>
      </c>
      <c r="D169" s="26">
        <v>0</v>
      </c>
      <c r="E169" s="26">
        <f t="shared" si="11"/>
        <v>0</v>
      </c>
      <c r="F169" s="26">
        <v>0</v>
      </c>
      <c r="G169" s="26">
        <f t="shared" si="12"/>
        <v>0</v>
      </c>
      <c r="H169" s="26"/>
      <c r="I169" s="26"/>
      <c r="J169" s="47">
        <f t="shared" si="14"/>
        <v>22</v>
      </c>
      <c r="K169" s="48">
        <v>0</v>
      </c>
      <c r="L169" s="49">
        <f t="shared" si="10"/>
        <v>22</v>
      </c>
      <c r="M169" s="91"/>
    </row>
    <row r="170" customFormat="1" ht="22.15" customHeight="1" spans="1:13">
      <c r="A170" s="67">
        <v>9</v>
      </c>
      <c r="B170" s="69" t="s">
        <v>183</v>
      </c>
      <c r="C170" s="26">
        <v>24</v>
      </c>
      <c r="D170" s="26">
        <v>0</v>
      </c>
      <c r="E170" s="26">
        <f t="shared" si="11"/>
        <v>0</v>
      </c>
      <c r="F170" s="26">
        <v>0</v>
      </c>
      <c r="G170" s="26">
        <f t="shared" si="12"/>
        <v>0</v>
      </c>
      <c r="H170" s="26"/>
      <c r="I170" s="26"/>
      <c r="J170" s="47">
        <f t="shared" si="14"/>
        <v>24</v>
      </c>
      <c r="K170" s="48">
        <v>0</v>
      </c>
      <c r="L170" s="49">
        <f t="shared" si="10"/>
        <v>24</v>
      </c>
      <c r="M170" s="91"/>
    </row>
    <row r="171" customFormat="1" ht="22.15" customHeight="1" spans="1:13">
      <c r="A171" s="67">
        <v>10</v>
      </c>
      <c r="B171" s="69" t="s">
        <v>184</v>
      </c>
      <c r="C171" s="26">
        <v>24</v>
      </c>
      <c r="D171" s="26">
        <v>0</v>
      </c>
      <c r="E171" s="26">
        <f t="shared" si="11"/>
        <v>0</v>
      </c>
      <c r="F171" s="26">
        <v>0</v>
      </c>
      <c r="G171" s="26">
        <f t="shared" si="12"/>
        <v>0</v>
      </c>
      <c r="H171" s="26"/>
      <c r="I171" s="26"/>
      <c r="J171" s="47">
        <f t="shared" si="14"/>
        <v>24</v>
      </c>
      <c r="K171" s="48">
        <v>0</v>
      </c>
      <c r="L171" s="49">
        <f t="shared" si="10"/>
        <v>24</v>
      </c>
      <c r="M171" s="91"/>
    </row>
    <row r="172" customFormat="1" ht="22.15" customHeight="1" spans="1:16">
      <c r="A172" s="65">
        <v>11</v>
      </c>
      <c r="B172" s="69" t="s">
        <v>185</v>
      </c>
      <c r="C172" s="26">
        <v>14</v>
      </c>
      <c r="D172" s="26">
        <v>0</v>
      </c>
      <c r="E172" s="26">
        <f t="shared" si="11"/>
        <v>0</v>
      </c>
      <c r="F172" s="26">
        <v>0</v>
      </c>
      <c r="G172" s="26">
        <f t="shared" si="12"/>
        <v>0</v>
      </c>
      <c r="H172" s="26"/>
      <c r="I172" s="26"/>
      <c r="J172" s="47">
        <f t="shared" si="14"/>
        <v>14</v>
      </c>
      <c r="K172" s="48">
        <v>0</v>
      </c>
      <c r="L172" s="49">
        <f t="shared" si="10"/>
        <v>14</v>
      </c>
      <c r="M172" s="91"/>
      <c r="P172" s="92"/>
    </row>
    <row r="173" customFormat="1" ht="22.15" customHeight="1" spans="1:13">
      <c r="A173" s="67">
        <v>12</v>
      </c>
      <c r="B173" s="69" t="s">
        <v>186</v>
      </c>
      <c r="C173" s="26">
        <v>16</v>
      </c>
      <c r="D173" s="26">
        <v>0</v>
      </c>
      <c r="E173" s="26">
        <f t="shared" si="11"/>
        <v>0</v>
      </c>
      <c r="F173" s="26">
        <v>0</v>
      </c>
      <c r="G173" s="26">
        <f t="shared" si="12"/>
        <v>0</v>
      </c>
      <c r="H173" s="26"/>
      <c r="I173" s="26"/>
      <c r="J173" s="47">
        <f t="shared" si="14"/>
        <v>16</v>
      </c>
      <c r="K173" s="48">
        <v>0</v>
      </c>
      <c r="L173" s="49">
        <f t="shared" si="10"/>
        <v>16</v>
      </c>
      <c r="M173" s="91"/>
    </row>
    <row r="174" customFormat="1" ht="22.15" customHeight="1" spans="1:13">
      <c r="A174" s="67">
        <v>13</v>
      </c>
      <c r="B174" s="70" t="s">
        <v>187</v>
      </c>
      <c r="C174" s="26">
        <v>14</v>
      </c>
      <c r="D174" s="26">
        <v>0</v>
      </c>
      <c r="E174" s="26">
        <f t="shared" si="11"/>
        <v>0</v>
      </c>
      <c r="F174" s="26">
        <v>0</v>
      </c>
      <c r="G174" s="26">
        <f t="shared" si="12"/>
        <v>0</v>
      </c>
      <c r="H174" s="26"/>
      <c r="I174" s="26"/>
      <c r="J174" s="47">
        <f t="shared" si="14"/>
        <v>14</v>
      </c>
      <c r="K174" s="48">
        <v>0</v>
      </c>
      <c r="L174" s="49">
        <f t="shared" si="10"/>
        <v>14</v>
      </c>
      <c r="M174" s="91"/>
    </row>
    <row r="175" customFormat="1" ht="22.15" customHeight="1" spans="1:13">
      <c r="A175" s="67">
        <v>14</v>
      </c>
      <c r="B175" s="71" t="s">
        <v>188</v>
      </c>
      <c r="C175" s="59">
        <v>0</v>
      </c>
      <c r="D175" s="60">
        <v>0</v>
      </c>
      <c r="E175" s="60">
        <f t="shared" si="11"/>
        <v>0</v>
      </c>
      <c r="F175" s="60">
        <v>0</v>
      </c>
      <c r="G175" s="60">
        <f t="shared" si="12"/>
        <v>0</v>
      </c>
      <c r="H175" s="60">
        <v>24</v>
      </c>
      <c r="I175" s="60">
        <v>25.8</v>
      </c>
      <c r="J175" s="47">
        <f t="shared" si="14"/>
        <v>25.8</v>
      </c>
      <c r="K175" s="85">
        <v>0</v>
      </c>
      <c r="L175" s="86">
        <f t="shared" si="10"/>
        <v>25.8</v>
      </c>
      <c r="M175" s="91"/>
    </row>
    <row r="176" customFormat="1" ht="22.15" customHeight="1" spans="1:13">
      <c r="A176" s="72">
        <v>1</v>
      </c>
      <c r="B176" s="73" t="s">
        <v>189</v>
      </c>
      <c r="C176" s="63">
        <v>76</v>
      </c>
      <c r="D176" s="64">
        <v>0</v>
      </c>
      <c r="E176" s="64">
        <f t="shared" si="11"/>
        <v>0</v>
      </c>
      <c r="F176" s="64">
        <v>0</v>
      </c>
      <c r="G176" s="64">
        <f t="shared" si="12"/>
        <v>0</v>
      </c>
      <c r="H176" s="64"/>
      <c r="I176" s="64"/>
      <c r="J176" s="47">
        <f t="shared" si="14"/>
        <v>76</v>
      </c>
      <c r="K176" s="88">
        <v>0</v>
      </c>
      <c r="L176" s="89">
        <f t="shared" si="10"/>
        <v>76</v>
      </c>
      <c r="M176" s="90" t="s">
        <v>190</v>
      </c>
    </row>
    <row r="177" customFormat="1" ht="22.15" customHeight="1" spans="1:13">
      <c r="A177" s="74">
        <v>2</v>
      </c>
      <c r="B177" s="75" t="s">
        <v>191</v>
      </c>
      <c r="C177" s="59">
        <v>58</v>
      </c>
      <c r="D177" s="59">
        <v>0</v>
      </c>
      <c r="E177" s="59">
        <f t="shared" si="11"/>
        <v>0</v>
      </c>
      <c r="F177" s="59">
        <v>0</v>
      </c>
      <c r="G177" s="59">
        <f t="shared" si="12"/>
        <v>0</v>
      </c>
      <c r="H177" s="59"/>
      <c r="I177" s="59"/>
      <c r="J177" s="47">
        <f t="shared" si="14"/>
        <v>58</v>
      </c>
      <c r="K177" s="93">
        <v>0</v>
      </c>
      <c r="L177" s="94">
        <f t="shared" si="10"/>
        <v>58</v>
      </c>
      <c r="M177" s="95"/>
    </row>
    <row r="178" customFormat="1" ht="22.15" customHeight="1" spans="1:13">
      <c r="A178" s="76">
        <v>1</v>
      </c>
      <c r="B178" s="77" t="s">
        <v>192</v>
      </c>
      <c r="C178" s="63">
        <v>20</v>
      </c>
      <c r="D178" s="64">
        <v>0</v>
      </c>
      <c r="E178" s="64">
        <f t="shared" si="11"/>
        <v>0</v>
      </c>
      <c r="F178" s="64">
        <v>0</v>
      </c>
      <c r="G178" s="64">
        <f t="shared" si="12"/>
        <v>0</v>
      </c>
      <c r="H178" s="64"/>
      <c r="I178" s="64"/>
      <c r="J178" s="47">
        <f t="shared" si="14"/>
        <v>20</v>
      </c>
      <c r="K178" s="88">
        <v>0</v>
      </c>
      <c r="L178" s="89">
        <f t="shared" si="10"/>
        <v>20</v>
      </c>
      <c r="M178" s="90" t="s">
        <v>193</v>
      </c>
    </row>
    <row r="179" customFormat="1" ht="22.15" customHeight="1" spans="1:13">
      <c r="A179" s="76">
        <v>2</v>
      </c>
      <c r="B179" s="68" t="s">
        <v>194</v>
      </c>
      <c r="C179" s="26">
        <v>46</v>
      </c>
      <c r="D179" s="26">
        <v>0</v>
      </c>
      <c r="E179" s="26">
        <f t="shared" si="11"/>
        <v>0</v>
      </c>
      <c r="F179" s="26">
        <v>0</v>
      </c>
      <c r="G179" s="26">
        <f t="shared" si="12"/>
        <v>0</v>
      </c>
      <c r="H179" s="26"/>
      <c r="I179" s="26"/>
      <c r="J179" s="47">
        <f t="shared" si="14"/>
        <v>46</v>
      </c>
      <c r="K179" s="48">
        <v>0</v>
      </c>
      <c r="L179" s="49">
        <f t="shared" si="10"/>
        <v>46</v>
      </c>
      <c r="M179" s="91"/>
    </row>
    <row r="180" customFormat="1" ht="22.15" customHeight="1" spans="1:13">
      <c r="A180" s="76">
        <v>3</v>
      </c>
      <c r="B180" s="68" t="s">
        <v>195</v>
      </c>
      <c r="C180" s="26">
        <v>28</v>
      </c>
      <c r="D180" s="26">
        <v>0</v>
      </c>
      <c r="E180" s="26">
        <f t="shared" si="11"/>
        <v>0</v>
      </c>
      <c r="F180" s="26">
        <v>0</v>
      </c>
      <c r="G180" s="26">
        <f t="shared" si="12"/>
        <v>0</v>
      </c>
      <c r="H180" s="26"/>
      <c r="I180" s="26"/>
      <c r="J180" s="47">
        <f t="shared" si="14"/>
        <v>28</v>
      </c>
      <c r="K180" s="48">
        <v>0</v>
      </c>
      <c r="L180" s="49">
        <f t="shared" si="10"/>
        <v>28</v>
      </c>
      <c r="M180" s="91"/>
    </row>
    <row r="181" customFormat="1" ht="22.15" customHeight="1" spans="1:13">
      <c r="A181" s="76">
        <v>4</v>
      </c>
      <c r="B181" s="68" t="s">
        <v>196</v>
      </c>
      <c r="C181" s="26">
        <v>32</v>
      </c>
      <c r="D181" s="26">
        <v>0</v>
      </c>
      <c r="E181" s="26">
        <f t="shared" si="11"/>
        <v>0</v>
      </c>
      <c r="F181" s="26">
        <v>0</v>
      </c>
      <c r="G181" s="26">
        <f t="shared" si="12"/>
        <v>0</v>
      </c>
      <c r="H181" s="26"/>
      <c r="I181" s="26"/>
      <c r="J181" s="47">
        <f t="shared" si="14"/>
        <v>32</v>
      </c>
      <c r="K181" s="48">
        <v>0</v>
      </c>
      <c r="L181" s="49">
        <f t="shared" si="10"/>
        <v>32</v>
      </c>
      <c r="M181" s="91"/>
    </row>
    <row r="182" customFormat="1" ht="22.15" customHeight="1" spans="1:13">
      <c r="A182" s="76">
        <v>5</v>
      </c>
      <c r="B182" s="68" t="s">
        <v>197</v>
      </c>
      <c r="C182" s="26">
        <v>28</v>
      </c>
      <c r="D182" s="26">
        <v>0</v>
      </c>
      <c r="E182" s="26">
        <f t="shared" si="11"/>
        <v>0</v>
      </c>
      <c r="F182" s="26">
        <v>0</v>
      </c>
      <c r="G182" s="26">
        <f t="shared" si="12"/>
        <v>0</v>
      </c>
      <c r="H182" s="26"/>
      <c r="I182" s="26"/>
      <c r="J182" s="47">
        <f t="shared" si="14"/>
        <v>28</v>
      </c>
      <c r="K182" s="48">
        <v>0</v>
      </c>
      <c r="L182" s="49">
        <f t="shared" si="10"/>
        <v>28</v>
      </c>
      <c r="M182" s="91"/>
    </row>
    <row r="183" customFormat="1" ht="22.15" customHeight="1" spans="1:13">
      <c r="A183" s="76">
        <v>6</v>
      </c>
      <c r="B183" s="68" t="s">
        <v>198</v>
      </c>
      <c r="C183" s="56">
        <v>28</v>
      </c>
      <c r="D183" s="26">
        <v>0</v>
      </c>
      <c r="E183" s="26">
        <f t="shared" si="11"/>
        <v>0</v>
      </c>
      <c r="F183" s="26">
        <v>0</v>
      </c>
      <c r="G183" s="26">
        <f t="shared" si="12"/>
        <v>0</v>
      </c>
      <c r="H183" s="26"/>
      <c r="I183" s="26"/>
      <c r="J183" s="47">
        <f t="shared" si="14"/>
        <v>28</v>
      </c>
      <c r="K183" s="48">
        <v>0</v>
      </c>
      <c r="L183" s="96">
        <f t="shared" si="10"/>
        <v>28</v>
      </c>
      <c r="M183" s="91"/>
    </row>
    <row r="184" customFormat="1" ht="22.15" customHeight="1" spans="1:13">
      <c r="A184" s="76">
        <v>7</v>
      </c>
      <c r="B184" s="68" t="s">
        <v>199</v>
      </c>
      <c r="C184" s="26">
        <v>28</v>
      </c>
      <c r="D184" s="26">
        <v>0</v>
      </c>
      <c r="E184" s="26">
        <f t="shared" si="11"/>
        <v>0</v>
      </c>
      <c r="F184" s="26">
        <v>0</v>
      </c>
      <c r="G184" s="26">
        <f t="shared" si="12"/>
        <v>0</v>
      </c>
      <c r="H184" s="26"/>
      <c r="I184" s="26"/>
      <c r="J184" s="47">
        <f t="shared" si="14"/>
        <v>28</v>
      </c>
      <c r="K184" s="48">
        <v>0</v>
      </c>
      <c r="L184" s="49">
        <f t="shared" si="10"/>
        <v>28</v>
      </c>
      <c r="M184" s="91"/>
    </row>
    <row r="185" customFormat="1" ht="22.15" customHeight="1" spans="1:13">
      <c r="A185" s="76">
        <v>8</v>
      </c>
      <c r="B185" s="68" t="s">
        <v>200</v>
      </c>
      <c r="C185" s="26">
        <v>28</v>
      </c>
      <c r="D185" s="26">
        <v>0</v>
      </c>
      <c r="E185" s="26">
        <f t="shared" si="11"/>
        <v>0</v>
      </c>
      <c r="F185" s="26">
        <v>0</v>
      </c>
      <c r="G185" s="26">
        <f t="shared" si="12"/>
        <v>0</v>
      </c>
      <c r="H185" s="26"/>
      <c r="I185" s="26"/>
      <c r="J185" s="47">
        <f t="shared" si="14"/>
        <v>28</v>
      </c>
      <c r="K185" s="48">
        <v>0</v>
      </c>
      <c r="L185" s="49">
        <f t="shared" si="10"/>
        <v>28</v>
      </c>
      <c r="M185" s="91"/>
    </row>
    <row r="186" customFormat="1" ht="22.15" customHeight="1" spans="1:13">
      <c r="A186" s="76">
        <v>9</v>
      </c>
      <c r="B186" s="68" t="s">
        <v>201</v>
      </c>
      <c r="C186" s="26">
        <v>28</v>
      </c>
      <c r="D186" s="26">
        <v>0</v>
      </c>
      <c r="E186" s="26">
        <f t="shared" si="11"/>
        <v>0</v>
      </c>
      <c r="F186" s="26">
        <v>0</v>
      </c>
      <c r="G186" s="26">
        <f t="shared" si="12"/>
        <v>0</v>
      </c>
      <c r="H186" s="26"/>
      <c r="I186" s="26"/>
      <c r="J186" s="47">
        <f t="shared" si="14"/>
        <v>28</v>
      </c>
      <c r="K186" s="48">
        <v>0</v>
      </c>
      <c r="L186" s="49">
        <f t="shared" si="10"/>
        <v>28</v>
      </c>
      <c r="M186" s="91"/>
    </row>
    <row r="187" customFormat="1" ht="22.15" customHeight="1" spans="1:13">
      <c r="A187" s="76">
        <v>10</v>
      </c>
      <c r="B187" s="68" t="s">
        <v>202</v>
      </c>
      <c r="C187" s="26">
        <v>28</v>
      </c>
      <c r="D187" s="26">
        <v>0</v>
      </c>
      <c r="E187" s="26">
        <f t="shared" si="11"/>
        <v>0</v>
      </c>
      <c r="F187" s="26">
        <v>0</v>
      </c>
      <c r="G187" s="26">
        <f t="shared" si="12"/>
        <v>0</v>
      </c>
      <c r="H187" s="26"/>
      <c r="I187" s="26"/>
      <c r="J187" s="47">
        <f t="shared" si="14"/>
        <v>28</v>
      </c>
      <c r="K187" s="48">
        <v>0</v>
      </c>
      <c r="L187" s="49">
        <f t="shared" si="10"/>
        <v>28</v>
      </c>
      <c r="M187" s="91"/>
    </row>
    <row r="188" customFormat="1" ht="22.15" customHeight="1" spans="1:13">
      <c r="A188" s="76">
        <v>11</v>
      </c>
      <c r="B188" s="68" t="s">
        <v>203</v>
      </c>
      <c r="C188" s="26">
        <v>0</v>
      </c>
      <c r="D188" s="26">
        <v>0</v>
      </c>
      <c r="E188" s="26">
        <f t="shared" si="11"/>
        <v>0</v>
      </c>
      <c r="F188" s="26">
        <v>0</v>
      </c>
      <c r="G188" s="26">
        <f t="shared" si="12"/>
        <v>0</v>
      </c>
      <c r="H188" s="26"/>
      <c r="I188" s="26"/>
      <c r="J188" s="47">
        <f t="shared" si="14"/>
        <v>0</v>
      </c>
      <c r="K188" s="48">
        <v>0</v>
      </c>
      <c r="L188" s="49">
        <f t="shared" si="10"/>
        <v>0</v>
      </c>
      <c r="M188" s="91"/>
    </row>
    <row r="189" customFormat="1" ht="22.15" customHeight="1" spans="1:13">
      <c r="A189" s="76">
        <v>12</v>
      </c>
      <c r="B189" s="78" t="s">
        <v>204</v>
      </c>
      <c r="C189" s="59">
        <v>28</v>
      </c>
      <c r="D189" s="79">
        <v>0</v>
      </c>
      <c r="E189" s="79">
        <f t="shared" si="11"/>
        <v>0</v>
      </c>
      <c r="F189" s="79">
        <v>0</v>
      </c>
      <c r="G189" s="79">
        <f t="shared" si="12"/>
        <v>0</v>
      </c>
      <c r="H189" s="79"/>
      <c r="I189" s="79"/>
      <c r="J189" s="47">
        <f t="shared" si="14"/>
        <v>28</v>
      </c>
      <c r="K189" s="97">
        <v>0</v>
      </c>
      <c r="L189" s="98">
        <f t="shared" si="10"/>
        <v>28</v>
      </c>
      <c r="M189" s="99"/>
    </row>
    <row r="190" customFormat="1" ht="22.15" customHeight="1" spans="1:13">
      <c r="A190" s="80">
        <v>1</v>
      </c>
      <c r="B190" s="81" t="s">
        <v>205</v>
      </c>
      <c r="C190" s="63">
        <v>56</v>
      </c>
      <c r="D190" s="82">
        <v>0</v>
      </c>
      <c r="E190" s="82">
        <f t="shared" si="11"/>
        <v>0</v>
      </c>
      <c r="F190" s="82">
        <v>0</v>
      </c>
      <c r="G190" s="82">
        <f t="shared" si="12"/>
        <v>0</v>
      </c>
      <c r="H190" s="82"/>
      <c r="I190" s="82"/>
      <c r="J190" s="47">
        <f t="shared" si="14"/>
        <v>56</v>
      </c>
      <c r="K190" s="100">
        <v>0</v>
      </c>
      <c r="L190" s="101">
        <f t="shared" si="10"/>
        <v>56</v>
      </c>
      <c r="M190" s="102" t="s">
        <v>206</v>
      </c>
    </row>
    <row r="191" customFormat="1" ht="22.15" customHeight="1" spans="1:13">
      <c r="A191" s="83">
        <v>2</v>
      </c>
      <c r="B191" s="84" t="s">
        <v>207</v>
      </c>
      <c r="C191" s="26">
        <v>52</v>
      </c>
      <c r="D191" s="26">
        <v>0</v>
      </c>
      <c r="E191" s="26">
        <f t="shared" si="11"/>
        <v>0</v>
      </c>
      <c r="F191" s="26">
        <v>0</v>
      </c>
      <c r="G191" s="26">
        <f t="shared" si="12"/>
        <v>0</v>
      </c>
      <c r="H191" s="26"/>
      <c r="I191" s="26"/>
      <c r="J191" s="47">
        <f t="shared" si="14"/>
        <v>52</v>
      </c>
      <c r="K191" s="48">
        <v>0</v>
      </c>
      <c r="L191" s="49">
        <f t="shared" si="10"/>
        <v>52</v>
      </c>
      <c r="M191" s="91"/>
    </row>
    <row r="192" customFormat="1" ht="22.15" customHeight="1" spans="1:13">
      <c r="A192" s="83">
        <v>3</v>
      </c>
      <c r="B192" s="84" t="s">
        <v>208</v>
      </c>
      <c r="C192" s="26">
        <v>36</v>
      </c>
      <c r="D192" s="26">
        <v>24</v>
      </c>
      <c r="E192" s="26">
        <f t="shared" si="11"/>
        <v>28.8</v>
      </c>
      <c r="F192" s="26">
        <v>0</v>
      </c>
      <c r="G192" s="26">
        <f t="shared" si="12"/>
        <v>0</v>
      </c>
      <c r="H192" s="26"/>
      <c r="I192" s="26"/>
      <c r="J192" s="47">
        <f t="shared" si="14"/>
        <v>64.8</v>
      </c>
      <c r="K192" s="48">
        <v>0</v>
      </c>
      <c r="L192" s="49">
        <f t="shared" si="10"/>
        <v>64.8</v>
      </c>
      <c r="M192" s="91"/>
    </row>
    <row r="193" customFormat="1" ht="22.15" customHeight="1" spans="1:13">
      <c r="A193" s="83">
        <v>4</v>
      </c>
      <c r="B193" s="84" t="s">
        <v>209</v>
      </c>
      <c r="C193" s="26">
        <v>14</v>
      </c>
      <c r="D193" s="26">
        <v>0</v>
      </c>
      <c r="E193" s="26">
        <f t="shared" si="11"/>
        <v>0</v>
      </c>
      <c r="F193" s="26">
        <v>0</v>
      </c>
      <c r="G193" s="26">
        <f t="shared" si="12"/>
        <v>0</v>
      </c>
      <c r="H193" s="26"/>
      <c r="I193" s="26"/>
      <c r="J193" s="47">
        <f t="shared" si="14"/>
        <v>14</v>
      </c>
      <c r="K193" s="48">
        <v>0</v>
      </c>
      <c r="L193" s="49">
        <f t="shared" si="10"/>
        <v>14</v>
      </c>
      <c r="M193" s="91"/>
    </row>
    <row r="194" customFormat="1" ht="22.15" customHeight="1" spans="1:13">
      <c r="A194" s="83">
        <v>5</v>
      </c>
      <c r="B194" s="84" t="s">
        <v>210</v>
      </c>
      <c r="C194" s="26">
        <v>14</v>
      </c>
      <c r="D194" s="26">
        <v>0</v>
      </c>
      <c r="E194" s="26">
        <f t="shared" si="11"/>
        <v>0</v>
      </c>
      <c r="F194" s="26">
        <v>0</v>
      </c>
      <c r="G194" s="26">
        <f t="shared" si="12"/>
        <v>0</v>
      </c>
      <c r="H194" s="26"/>
      <c r="I194" s="26"/>
      <c r="J194" s="47">
        <f t="shared" si="14"/>
        <v>14</v>
      </c>
      <c r="K194" s="48">
        <v>0</v>
      </c>
      <c r="L194" s="49">
        <f t="shared" si="10"/>
        <v>14</v>
      </c>
      <c r="M194" s="91"/>
    </row>
    <row r="195" customFormat="1" ht="22.15" customHeight="1" spans="1:13">
      <c r="A195" s="83">
        <v>6</v>
      </c>
      <c r="B195" s="53" t="s">
        <v>211</v>
      </c>
      <c r="C195" s="26">
        <v>56</v>
      </c>
      <c r="D195" s="26">
        <v>0</v>
      </c>
      <c r="E195" s="26">
        <f t="shared" si="11"/>
        <v>0</v>
      </c>
      <c r="F195" s="26">
        <v>0</v>
      </c>
      <c r="G195" s="26">
        <f t="shared" si="12"/>
        <v>0</v>
      </c>
      <c r="H195" s="26"/>
      <c r="I195" s="26"/>
      <c r="J195" s="47">
        <f t="shared" si="14"/>
        <v>56</v>
      </c>
      <c r="K195" s="48">
        <v>0</v>
      </c>
      <c r="L195" s="49">
        <f t="shared" si="10"/>
        <v>56</v>
      </c>
      <c r="M195" s="91"/>
    </row>
    <row r="196" customFormat="1" ht="22.15" customHeight="1" spans="1:13">
      <c r="A196" s="83">
        <v>7</v>
      </c>
      <c r="B196" s="53" t="s">
        <v>212</v>
      </c>
      <c r="C196" s="26">
        <v>26</v>
      </c>
      <c r="D196" s="26">
        <v>0</v>
      </c>
      <c r="E196" s="26">
        <f t="shared" si="11"/>
        <v>0</v>
      </c>
      <c r="F196" s="26">
        <v>0</v>
      </c>
      <c r="G196" s="26">
        <f t="shared" si="12"/>
        <v>0</v>
      </c>
      <c r="H196" s="26"/>
      <c r="I196" s="26"/>
      <c r="J196" s="47">
        <f t="shared" si="14"/>
        <v>26</v>
      </c>
      <c r="K196" s="48">
        <v>0</v>
      </c>
      <c r="L196" s="49">
        <f t="shared" si="10"/>
        <v>26</v>
      </c>
      <c r="M196" s="91"/>
    </row>
    <row r="197" customFormat="1" ht="22.15" customHeight="1" spans="1:13">
      <c r="A197" s="103">
        <v>8</v>
      </c>
      <c r="B197" s="104" t="s">
        <v>213</v>
      </c>
      <c r="C197" s="60">
        <v>0</v>
      </c>
      <c r="D197" s="60">
        <v>0</v>
      </c>
      <c r="E197" s="60">
        <f t="shared" si="11"/>
        <v>0</v>
      </c>
      <c r="F197" s="60">
        <v>0</v>
      </c>
      <c r="G197" s="60">
        <f t="shared" si="12"/>
        <v>0</v>
      </c>
      <c r="H197" s="60"/>
      <c r="I197" s="60"/>
      <c r="J197" s="47">
        <f t="shared" si="14"/>
        <v>0</v>
      </c>
      <c r="K197" s="85">
        <v>0</v>
      </c>
      <c r="L197" s="86">
        <f>J197+K197</f>
        <v>0</v>
      </c>
      <c r="M197" s="91"/>
    </row>
    <row r="198" customFormat="1" ht="22.5" customHeight="1" spans="1:13">
      <c r="A198" s="105" t="s">
        <v>214</v>
      </c>
      <c r="B198" s="106"/>
      <c r="C198" s="107">
        <f t="shared" ref="C198:M198" si="15">SUM(C5:C197)</f>
        <v>3624</v>
      </c>
      <c r="D198" s="107">
        <f t="shared" si="15"/>
        <v>152</v>
      </c>
      <c r="E198" s="107">
        <f t="shared" si="15"/>
        <v>182.4</v>
      </c>
      <c r="F198" s="107">
        <f t="shared" si="15"/>
        <v>24</v>
      </c>
      <c r="G198" s="107">
        <f t="shared" si="15"/>
        <v>36</v>
      </c>
      <c r="H198" s="107">
        <f t="shared" si="15"/>
        <v>394</v>
      </c>
      <c r="I198" s="107">
        <f t="shared" si="15"/>
        <v>522.4</v>
      </c>
      <c r="J198" s="108">
        <f t="shared" si="15"/>
        <v>4364.8</v>
      </c>
      <c r="K198" s="107">
        <f t="shared" si="15"/>
        <v>0</v>
      </c>
      <c r="L198" s="107">
        <f t="shared" si="15"/>
        <v>4364.8</v>
      </c>
      <c r="M198" s="109">
        <f t="shared" si="15"/>
        <v>0</v>
      </c>
    </row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</sheetData>
  <mergeCells count="16">
    <mergeCell ref="A1:M1"/>
    <mergeCell ref="C2:J2"/>
    <mergeCell ref="D3:E3"/>
    <mergeCell ref="F3:G3"/>
    <mergeCell ref="H3:I3"/>
    <mergeCell ref="A198:B198"/>
    <mergeCell ref="A3:A4"/>
    <mergeCell ref="B3:B4"/>
    <mergeCell ref="J3:J4"/>
    <mergeCell ref="K2:K4"/>
    <mergeCell ref="L2:L4"/>
    <mergeCell ref="M2:M4"/>
    <mergeCell ref="M162:M175"/>
    <mergeCell ref="M176:M177"/>
    <mergeCell ref="M178:M189"/>
    <mergeCell ref="M190:M19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李子</cp:lastModifiedBy>
  <dcterms:created xsi:type="dcterms:W3CDTF">2018-02-27T11:14:00Z</dcterms:created>
  <dcterms:modified xsi:type="dcterms:W3CDTF">2018-07-11T08:35:34Z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