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<sst xmlns="http://schemas.openxmlformats.org/spreadsheetml/2006/main" count="222" uniqueCount="203">
  <si>
    <t>2019年3月学院教师教学工作量统计表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</si>
  <si>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</si>
  <si>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</si>
  <si>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</si>
  <si>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</si>
  <si>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</si>
  <si>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</si>
  <si>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</si>
  <si>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</si>
  <si>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</si>
  <si>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</si>
  <si>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</si>
  <si>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</si>
  <si>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</si>
  <si>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</si>
  <si>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</si>
  <si>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r>
      <rPr>
        <sz val="8"/>
        <rFont val="宋体"/>
        <charset val="134"/>
      </rPr>
      <t>折算×0</t>
    </r>
    <r>
      <rPr>
        <sz val="8"/>
        <rFont val="宋体"/>
        <charset val="134"/>
      </rPr>
      <t>.01×学生人数</t>
    </r>
  </si>
  <si>
    <t>任尔昕</t>
  </si>
  <si>
    <t>刘琳丽</t>
  </si>
  <si>
    <t>卢建军</t>
  </si>
  <si>
    <t>陶晓岚</t>
  </si>
  <si>
    <t>陈  楠</t>
  </si>
  <si>
    <t>李欣蔚</t>
  </si>
  <si>
    <t>郭淑芳</t>
  </si>
  <si>
    <t>赵  博</t>
  </si>
  <si>
    <t>刘  阳</t>
  </si>
  <si>
    <t>汪红梅</t>
  </si>
  <si>
    <t>李  骥</t>
  </si>
  <si>
    <t>李建军</t>
  </si>
  <si>
    <t>魏文旻</t>
  </si>
  <si>
    <t>康瑞雪</t>
  </si>
  <si>
    <t>杜慧明</t>
  </si>
  <si>
    <t>吴卫军</t>
  </si>
  <si>
    <t>徐同德</t>
  </si>
  <si>
    <t>高鹏鹏</t>
  </si>
  <si>
    <t>杨  丹</t>
  </si>
  <si>
    <t>杨德柱</t>
  </si>
  <si>
    <t>刘亚龙</t>
  </si>
  <si>
    <t>魏宝科</t>
  </si>
  <si>
    <t>杨中华</t>
  </si>
  <si>
    <t>刘鹏里</t>
  </si>
  <si>
    <t>叶兰萍</t>
  </si>
  <si>
    <t>杨岩钰</t>
  </si>
  <si>
    <t>李永康</t>
  </si>
  <si>
    <t>骆廷文</t>
  </si>
  <si>
    <t>李梅琴</t>
  </si>
  <si>
    <t>王  悦</t>
  </si>
  <si>
    <t>宋  博</t>
  </si>
  <si>
    <t>王  琦</t>
  </si>
  <si>
    <t>顾秉钰</t>
  </si>
  <si>
    <t>陈  旭</t>
  </si>
  <si>
    <t>关玉军</t>
  </si>
  <si>
    <t>张  立</t>
  </si>
  <si>
    <t>李旭强</t>
  </si>
  <si>
    <t>殷  翔</t>
  </si>
  <si>
    <t>杨  欢</t>
  </si>
  <si>
    <t>冯  珣</t>
  </si>
  <si>
    <t>王树峰</t>
  </si>
  <si>
    <t>金  鹏</t>
  </si>
  <si>
    <t>白建军</t>
  </si>
  <si>
    <t>王锦辉</t>
  </si>
  <si>
    <t>王  刚（庆）</t>
  </si>
  <si>
    <t>李青泽</t>
  </si>
  <si>
    <t>冉育华</t>
  </si>
  <si>
    <t>石建勋</t>
  </si>
  <si>
    <t>刘  东</t>
  </si>
  <si>
    <t>闫志伟</t>
  </si>
  <si>
    <t>刘世东</t>
  </si>
  <si>
    <t>郝小辉</t>
  </si>
  <si>
    <t>巨爱焕</t>
  </si>
  <si>
    <t>张文斌</t>
  </si>
  <si>
    <t>杨亚飞</t>
  </si>
  <si>
    <t>胡  文</t>
  </si>
  <si>
    <t>刘旌江</t>
  </si>
  <si>
    <t>刘  楠</t>
  </si>
  <si>
    <t>安美玲</t>
  </si>
  <si>
    <t>石永平</t>
  </si>
  <si>
    <t>徐  鹏</t>
  </si>
  <si>
    <t>安福强</t>
  </si>
  <si>
    <t>赵永臣</t>
  </si>
  <si>
    <t>李天明</t>
  </si>
  <si>
    <t>徐永红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</si>
  <si>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</si>
  <si>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</si>
  <si>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</si>
  <si>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</si>
  <si>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</si>
  <si>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</si>
  <si>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</si>
  <si>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</si>
  <si>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</si>
  <si>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</si>
  <si>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</si>
  <si>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</si>
  <si>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</si>
  <si>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</si>
  <si>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</si>
  <si>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杨晓平</t>
  </si>
  <si>
    <t>段海龙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</si>
  <si>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</si>
  <si>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</si>
  <si>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</si>
  <si>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</si>
  <si>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</si>
  <si>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</si>
  <si>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</si>
  <si>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</si>
  <si>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</si>
  <si>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</si>
  <si>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黄  涛</t>
  </si>
  <si>
    <t>郑  芮</t>
  </si>
  <si>
    <t>李  悦</t>
  </si>
  <si>
    <t>苏  琳</t>
  </si>
  <si>
    <t>周国华</t>
  </si>
  <si>
    <t>张梦杨</t>
  </si>
  <si>
    <t>雷  娟</t>
  </si>
  <si>
    <t>马文新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</si>
  <si>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</si>
  <si>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</si>
  <si>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</si>
  <si>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</si>
  <si>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</si>
  <si>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</si>
  <si>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</si>
  <si>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</si>
  <si>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</si>
  <si>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</si>
  <si>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</si>
  <si>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杨  婕</t>
  </si>
  <si>
    <t>李  瑛</t>
  </si>
  <si>
    <t>陈  梦</t>
  </si>
  <si>
    <t>邓  冰</t>
  </si>
  <si>
    <t>杨  宏</t>
  </si>
  <si>
    <t>崔富俊</t>
  </si>
  <si>
    <t>叶星美</t>
  </si>
  <si>
    <t>杨福泰</t>
  </si>
  <si>
    <t>杨景涵</t>
  </si>
  <si>
    <t>胡晴云</t>
  </si>
  <si>
    <t>安亚彬</t>
  </si>
  <si>
    <t>张飞虎</t>
  </si>
  <si>
    <t>李志贤</t>
  </si>
  <si>
    <t>魏  杰</t>
  </si>
  <si>
    <t>黄肃杨</t>
  </si>
  <si>
    <t>王国荣</t>
  </si>
  <si>
    <t>景固平</t>
  </si>
  <si>
    <t>邹玉吉</t>
  </si>
  <si>
    <t>高  鹏</t>
  </si>
  <si>
    <t>陈旭栋</t>
  </si>
  <si>
    <t>张永斌</t>
  </si>
  <si>
    <t>钱家成</t>
  </si>
  <si>
    <t>李英楠</t>
  </si>
  <si>
    <t>胡菲</t>
  </si>
  <si>
    <t>陈婷婷</t>
  </si>
  <si>
    <t>李小鹤</t>
  </si>
  <si>
    <t>张  彬</t>
  </si>
  <si>
    <t>王鸿一</t>
  </si>
  <si>
    <t>任周花</t>
  </si>
  <si>
    <t>贾涛涛</t>
  </si>
  <si>
    <t>戴  怡</t>
  </si>
  <si>
    <t>省厅</t>
  </si>
  <si>
    <t>曹赟峰</t>
  </si>
  <si>
    <t>韩少东</t>
  </si>
  <si>
    <t>任义平</t>
  </si>
  <si>
    <t>警犬系</t>
  </si>
  <si>
    <t>张宝宝</t>
  </si>
  <si>
    <t>王贵智</t>
  </si>
  <si>
    <t>袁子津</t>
  </si>
  <si>
    <t>保骁桓</t>
  </si>
  <si>
    <t>田越丰</t>
  </si>
  <si>
    <t>唐文尧</t>
  </si>
  <si>
    <t>教官</t>
  </si>
  <si>
    <t>杜秋泉</t>
  </si>
  <si>
    <t>袁嘉卉</t>
  </si>
  <si>
    <t>外聘教师（警训部）</t>
  </si>
  <si>
    <t>张  凯</t>
  </si>
  <si>
    <t>外聘教师（教务处）</t>
  </si>
  <si>
    <t>李  强</t>
  </si>
  <si>
    <t>王  铖</t>
  </si>
  <si>
    <t xml:space="preserve"> 李  斌</t>
  </si>
  <si>
    <t>宋婷婷</t>
  </si>
  <si>
    <t>外聘教师（基础部）</t>
  </si>
  <si>
    <t>张  琦</t>
  </si>
  <si>
    <t>马中玉</t>
  </si>
  <si>
    <t>苏舜昌</t>
  </si>
  <si>
    <t xml:space="preserve">张  海 </t>
  </si>
  <si>
    <t>陈  莉</t>
  </si>
  <si>
    <t>李陇强</t>
  </si>
  <si>
    <t>外聘教师（基础部、情报部）</t>
  </si>
  <si>
    <t>李建成</t>
  </si>
  <si>
    <t>外聘教师（法律部）</t>
  </si>
  <si>
    <t>何建强</t>
  </si>
  <si>
    <t>段亚林</t>
  </si>
  <si>
    <t>米  苗</t>
  </si>
  <si>
    <t>濮  政</t>
  </si>
  <si>
    <t>胡瑞滋</t>
  </si>
  <si>
    <t>脱婷</t>
  </si>
  <si>
    <t>魏彩萍</t>
  </si>
  <si>
    <t>张明敏</t>
  </si>
  <si>
    <t>文职</t>
  </si>
  <si>
    <t>张凌瑞</t>
  </si>
  <si>
    <t>吴俊言</t>
  </si>
  <si>
    <t>田  跃</t>
  </si>
  <si>
    <t>总计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</si>
</sst>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"/>
  </numFmts>
  <fonts count="35">
    <font>
      <sz val="11"/>
      <color theme="1"/>
      <name val="宋体"/>
      <charset val="134"/>
      <scheme val="minor"/>
    </font>
    <font>
      <sz val="24"/>
      <color indexed="8"/>
      <name val="宋体"/>
      <charset val="134"/>
    </font>
    <font>
      <sz val="14"/>
      <color indexed="8"/>
      <name val="宋体"/>
      <charset val="134"/>
    </font>
    <font>
      <sz val="14"/>
      <name val="黑体"/>
      <charset val="134"/>
    </font>
    <font>
      <sz val="8"/>
      <name val="宋体"/>
      <charset val="134"/>
    </font>
    <font>
      <sz val="8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黑体"/>
      <charset val="134"/>
    </font>
    <font>
      <sz val="10"/>
      <name val="黑体"/>
      <charset val="134"/>
    </font>
    <font>
      <b/>
      <sz val="14"/>
      <name val="宋体"/>
      <charset val="134"/>
    </font>
    <font>
      <b/>
      <sz val="10"/>
      <color indexed="12"/>
      <name val="宋体"/>
      <charset val="134"/>
    </font>
    <font>
      <b/>
      <sz val="8"/>
      <color indexed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13" borderId="4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44" applyNumberFormat="0" applyFon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42" applyNumberFormat="0" applyFill="0" applyAlignment="0" applyProtection="0">
      <alignment vertical="center"/>
    </xf>
    <xf numFmtId="0" fontId="17" fillId="0" borderId="42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10" borderId="43" applyNumberFormat="0" applyAlignment="0" applyProtection="0">
      <alignment vertical="center"/>
    </xf>
    <xf numFmtId="0" fontId="32" fillId="10" borderId="47" applyNumberFormat="0" applyAlignment="0" applyProtection="0">
      <alignment vertical="center"/>
    </xf>
    <xf numFmtId="0" fontId="16" fillId="7" borderId="41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3" fillId="0" borderId="48" applyNumberFormat="0" applyFill="0" applyAlignment="0" applyProtection="0">
      <alignment vertical="center"/>
    </xf>
    <xf numFmtId="0" fontId="26" fillId="0" borderId="45" applyNumberFormat="0" applyFill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1" fillId="0" borderId="0"/>
  </cellStyleXfs>
  <cellXfs count="1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 applyAlignment="1"/>
    <xf numFmtId="0" fontId="0" fillId="2" borderId="0" xfId="0" applyFill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textRotation="255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  <xf numFmtId="0" fontId="3" fillId="0" borderId="10" xfId="49" applyFont="1" applyBorder="1" applyAlignment="1">
      <alignment horizontal="center" vertical="center" textRotation="255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3" xfId="49" applyFont="1" applyBorder="1" applyAlignment="1">
      <alignment horizontal="center" vertical="center"/>
    </xf>
    <xf numFmtId="0" fontId="6" fillId="0" borderId="14" xfId="49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5" fillId="0" borderId="5" xfId="49" applyFont="1" applyBorder="1" applyAlignment="1">
      <alignment horizontal="center" vertical="center"/>
    </xf>
    <xf numFmtId="0" fontId="6" fillId="0" borderId="6" xfId="49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6" xfId="49" applyFont="1" applyFill="1" applyBorder="1" applyAlignment="1">
      <alignment horizontal="center" vertical="center" wrapText="1"/>
    </xf>
    <xf numFmtId="0" fontId="6" fillId="3" borderId="6" xfId="49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/>
    </xf>
    <xf numFmtId="0" fontId="7" fillId="0" borderId="6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/>
    </xf>
    <xf numFmtId="0" fontId="7" fillId="3" borderId="6" xfId="49" applyFont="1" applyFill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8" fillId="0" borderId="17" xfId="49" applyFont="1" applyFill="1" applyBorder="1" applyAlignment="1">
      <alignment horizontal="center" vertical="center" wrapText="1"/>
    </xf>
    <xf numFmtId="0" fontId="9" fillId="0" borderId="18" xfId="49" applyFont="1" applyFill="1" applyBorder="1" applyAlignment="1">
      <alignment horizontal="center" vertical="center" wrapText="1"/>
    </xf>
    <xf numFmtId="0" fontId="10" fillId="0" borderId="19" xfId="49" applyFont="1" applyBorder="1" applyAlignment="1">
      <alignment horizontal="center" vertical="center" textRotation="255" wrapText="1"/>
    </xf>
    <xf numFmtId="0" fontId="11" fillId="2" borderId="8" xfId="0" applyFont="1" applyFill="1" applyBorder="1" applyAlignment="1">
      <alignment horizontal="justify" vertical="center"/>
    </xf>
    <xf numFmtId="0" fontId="9" fillId="0" borderId="20" xfId="49" applyFont="1" applyFill="1" applyBorder="1" applyAlignment="1">
      <alignment horizontal="center" vertical="center" wrapText="1"/>
    </xf>
    <xf numFmtId="0" fontId="9" fillId="0" borderId="21" xfId="49" applyFont="1" applyFill="1" applyBorder="1" applyAlignment="1">
      <alignment horizontal="center" vertical="center" wrapText="1"/>
    </xf>
    <xf numFmtId="0" fontId="10" fillId="0" borderId="22" xfId="49" applyFont="1" applyBorder="1" applyAlignment="1">
      <alignment horizontal="center" vertical="center" textRotation="255" wrapText="1"/>
    </xf>
    <xf numFmtId="0" fontId="11" fillId="2" borderId="12" xfId="0" applyFont="1" applyFill="1" applyBorder="1" applyAlignment="1">
      <alignment horizontal="justify" vertical="center"/>
    </xf>
    <xf numFmtId="0" fontId="9" fillId="0" borderId="23" xfId="49" applyFont="1" applyFill="1" applyBorder="1" applyAlignment="1">
      <alignment horizontal="center" vertical="center" wrapText="1"/>
    </xf>
    <xf numFmtId="0" fontId="9" fillId="0" borderId="24" xfId="49" applyFont="1" applyFill="1" applyBorder="1" applyAlignment="1">
      <alignment horizontal="center" vertical="center" wrapText="1"/>
    </xf>
    <xf numFmtId="0" fontId="10" fillId="0" borderId="25" xfId="49" applyFont="1" applyBorder="1" applyAlignment="1">
      <alignment horizontal="center" vertical="center" textRotation="255" wrapText="1"/>
    </xf>
    <xf numFmtId="0" fontId="12" fillId="2" borderId="16" xfId="0" applyFont="1" applyFill="1" applyBorder="1" applyAlignment="1">
      <alignment horizontal="justify" vertical="center" wrapText="1"/>
    </xf>
    <xf numFmtId="0" fontId="13" fillId="0" borderId="26" xfId="49" applyFont="1" applyFill="1" applyBorder="1" applyAlignment="1">
      <alignment horizontal="center" vertical="center" wrapText="1"/>
    </xf>
    <xf numFmtId="0" fontId="13" fillId="0" borderId="27" xfId="49" applyFont="1" applyFill="1" applyBorder="1" applyAlignment="1">
      <alignment horizontal="center" vertical="center" wrapText="1"/>
    </xf>
    <xf numFmtId="0" fontId="14" fillId="0" borderId="28" xfId="49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justify" vertical="center" wrapText="1"/>
    </xf>
    <xf numFmtId="0" fontId="13" fillId="0" borderId="20" xfId="49" applyFont="1" applyFill="1" applyBorder="1" applyAlignment="1">
      <alignment horizontal="center" vertical="center" wrapText="1"/>
    </xf>
    <xf numFmtId="0" fontId="13" fillId="0" borderId="21" xfId="49" applyFont="1" applyFill="1" applyBorder="1" applyAlignment="1">
      <alignment horizontal="center" vertical="center" wrapText="1"/>
    </xf>
    <xf numFmtId="0" fontId="14" fillId="0" borderId="22" xfId="49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/>
    </xf>
    <xf numFmtId="0" fontId="7" fillId="0" borderId="6" xfId="49" applyFont="1" applyFill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0" fontId="5" fillId="0" borderId="29" xfId="49" applyFont="1" applyBorder="1" applyAlignment="1">
      <alignment horizontal="center" vertical="center"/>
    </xf>
    <xf numFmtId="0" fontId="7" fillId="0" borderId="30" xfId="49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4" borderId="5" xfId="49" applyFont="1" applyFill="1" applyBorder="1" applyAlignment="1">
      <alignment horizontal="center" vertical="center"/>
    </xf>
    <xf numFmtId="0" fontId="6" fillId="4" borderId="6" xfId="49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5" fillId="4" borderId="9" xfId="49" applyFont="1" applyFill="1" applyBorder="1" applyAlignment="1">
      <alignment horizontal="center" vertical="center"/>
    </xf>
    <xf numFmtId="0" fontId="7" fillId="4" borderId="10" xfId="49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5" fillId="0" borderId="9" xfId="49" applyFont="1" applyBorder="1" applyAlignment="1">
      <alignment horizontal="center" vertical="center"/>
    </xf>
    <xf numFmtId="0" fontId="7" fillId="0" borderId="10" xfId="49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6" fillId="0" borderId="2" xfId="49" applyFont="1" applyBorder="1" applyAlignment="1">
      <alignment horizontal="center" vertical="center"/>
    </xf>
    <xf numFmtId="0" fontId="4" fillId="0" borderId="9" xfId="49" applyFont="1" applyFill="1" applyBorder="1" applyAlignment="1">
      <alignment horizontal="center" vertical="center"/>
    </xf>
    <xf numFmtId="0" fontId="6" fillId="0" borderId="10" xfId="49" applyFont="1" applyBorder="1" applyAlignment="1">
      <alignment horizontal="center" vertical="center"/>
    </xf>
    <xf numFmtId="0" fontId="7" fillId="2" borderId="6" xfId="49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5" fillId="5" borderId="5" xfId="49" applyFont="1" applyFill="1" applyBorder="1" applyAlignment="1">
      <alignment horizontal="center" vertical="center"/>
    </xf>
    <xf numFmtId="0" fontId="7" fillId="5" borderId="6" xfId="49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5" fillId="5" borderId="9" xfId="49" applyFont="1" applyFill="1" applyBorder="1" applyAlignment="1">
      <alignment horizontal="center" vertical="center"/>
    </xf>
    <xf numFmtId="0" fontId="7" fillId="5" borderId="10" xfId="49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justify" vertical="center" wrapText="1"/>
    </xf>
    <xf numFmtId="0" fontId="13" fillId="0" borderId="35" xfId="49" applyFont="1" applyFill="1" applyBorder="1" applyAlignment="1">
      <alignment horizontal="center" vertical="center" wrapText="1"/>
    </xf>
    <xf numFmtId="0" fontId="13" fillId="0" borderId="36" xfId="49" applyFont="1" applyFill="1" applyBorder="1" applyAlignment="1">
      <alignment horizontal="center" vertical="center" wrapText="1"/>
    </xf>
    <xf numFmtId="0" fontId="14" fillId="0" borderId="37" xfId="49" applyFont="1" applyBorder="1" applyAlignment="1">
      <alignment vertical="center" wrapText="1"/>
    </xf>
    <xf numFmtId="0" fontId="12" fillId="2" borderId="4" xfId="0" applyFont="1" applyFill="1" applyBorder="1" applyAlignment="1">
      <alignment horizontal="justify" vertical="center" wrapText="1"/>
    </xf>
    <xf numFmtId="0" fontId="13" fillId="0" borderId="17" xfId="49" applyFont="1" applyFill="1" applyBorder="1" applyAlignment="1">
      <alignment horizontal="center" vertical="center" wrapText="1"/>
    </xf>
    <xf numFmtId="0" fontId="13" fillId="0" borderId="18" xfId="49" applyFont="1" applyFill="1" applyBorder="1" applyAlignment="1">
      <alignment horizontal="center" vertical="center" wrapText="1"/>
    </xf>
    <xf numFmtId="0" fontId="14" fillId="0" borderId="19" xfId="49" applyFont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justify" vertical="center" wrapText="1"/>
    </xf>
    <xf numFmtId="0" fontId="13" fillId="4" borderId="20" xfId="49" applyFont="1" applyFill="1" applyBorder="1" applyAlignment="1">
      <alignment horizontal="center" vertical="center" wrapText="1"/>
    </xf>
    <xf numFmtId="0" fontId="13" fillId="4" borderId="21" xfId="49" applyFont="1" applyFill="1" applyBorder="1" applyAlignment="1">
      <alignment horizontal="center" vertical="center" wrapText="1"/>
    </xf>
    <xf numFmtId="0" fontId="14" fillId="4" borderId="22" xfId="49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justify" vertical="center" wrapText="1"/>
    </xf>
    <xf numFmtId="0" fontId="13" fillId="4" borderId="23" xfId="49" applyFont="1" applyFill="1" applyBorder="1" applyAlignment="1">
      <alignment horizontal="center" vertical="center" wrapText="1"/>
    </xf>
    <xf numFmtId="0" fontId="13" fillId="4" borderId="24" xfId="49" applyFont="1" applyFill="1" applyBorder="1" applyAlignment="1">
      <alignment horizontal="center" vertical="center" wrapText="1"/>
    </xf>
    <xf numFmtId="0" fontId="14" fillId="4" borderId="25" xfId="49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justify" vertical="center" wrapText="1"/>
    </xf>
    <xf numFmtId="0" fontId="13" fillId="0" borderId="23" xfId="49" applyFont="1" applyFill="1" applyBorder="1" applyAlignment="1">
      <alignment horizontal="center" vertical="center" wrapText="1"/>
    </xf>
    <xf numFmtId="0" fontId="13" fillId="0" borderId="24" xfId="49" applyFont="1" applyFill="1" applyBorder="1" applyAlignment="1">
      <alignment horizontal="center" vertical="center" wrapText="1"/>
    </xf>
    <xf numFmtId="0" fontId="14" fillId="0" borderId="25" xfId="49" applyFont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justify" vertical="center" wrapText="1"/>
    </xf>
    <xf numFmtId="0" fontId="13" fillId="5" borderId="20" xfId="49" applyFont="1" applyFill="1" applyBorder="1" applyAlignment="1">
      <alignment horizontal="center" vertical="center" wrapText="1"/>
    </xf>
    <xf numFmtId="0" fontId="13" fillId="5" borderId="21" xfId="49" applyFont="1" applyFill="1" applyBorder="1" applyAlignment="1">
      <alignment horizontal="center" vertical="center" wrapText="1"/>
    </xf>
    <xf numFmtId="0" fontId="14" fillId="5" borderId="22" xfId="49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justify" vertical="center" wrapText="1"/>
    </xf>
    <xf numFmtId="0" fontId="13" fillId="5" borderId="23" xfId="49" applyFont="1" applyFill="1" applyBorder="1" applyAlignment="1">
      <alignment horizontal="center" vertical="center" wrapText="1"/>
    </xf>
    <xf numFmtId="0" fontId="13" fillId="5" borderId="24" xfId="49" applyFont="1" applyFill="1" applyBorder="1" applyAlignment="1">
      <alignment horizontal="center" vertical="center" wrapText="1"/>
    </xf>
    <xf numFmtId="0" fontId="14" fillId="5" borderId="25" xfId="49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6" fillId="2" borderId="34" xfId="0" applyFont="1" applyFill="1" applyBorder="1" applyAlignment="1">
      <alignment horizontal="justify" vertical="center"/>
    </xf>
    <xf numFmtId="0" fontId="6" fillId="2" borderId="38" xfId="0" applyFont="1" applyFill="1" applyBorder="1" applyAlignment="1">
      <alignment horizontal="center" vertical="center"/>
    </xf>
    <xf numFmtId="176" fontId="6" fillId="2" borderId="39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1"/>
  <sheetViews>
    <sheetView tabSelected="1" workbookViewId="0">
      <selection activeCell="Q5" sqref="Q5"/>
    </sheetView>
  </sheetViews>
  <sheetFormatPr defaultColWidth="9" defaultRowHeight="13.5"/>
  <cols>
    <col min="1" max="1" width="6" customWidth="1"/>
    <col min="2" max="2" width="8.625" customWidth="1"/>
    <col min="3" max="3" width="5" style="2" customWidth="1"/>
    <col min="4" max="4" width="4.375" style="2" customWidth="1"/>
    <col min="5" max="5" width="5" style="2" customWidth="1"/>
    <col min="6" max="6" width="4.625" style="2" customWidth="1"/>
    <col min="7" max="7" width="5" style="2" customWidth="1"/>
    <col min="8" max="8" width="4.375" style="2" customWidth="1"/>
    <col min="9" max="9" width="9" style="2" customWidth="1"/>
    <col min="10" max="10" width="5.5" style="3" customWidth="1"/>
    <col min="11" max="11" width="8" customWidth="1"/>
    <col min="12" max="12" width="7.875" customWidth="1"/>
    <col min="13" max="13" width="23.875" customWidth="1"/>
    <col min="208" max="208" width="3.25" customWidth="1"/>
    <col min="209" max="209" width="3.5" customWidth="1"/>
    <col min="210" max="210" width="6.5" customWidth="1"/>
    <col min="211" max="240" width="4.125" customWidth="1"/>
    <col min="241" max="241" width="5.125" customWidth="1"/>
    <col min="242" max="243" width="4.125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25" customWidth="1"/>
    <col min="497" max="497" width="5.125" customWidth="1"/>
    <col min="498" max="499" width="4.125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25" customWidth="1"/>
    <col min="753" max="753" width="5.125" customWidth="1"/>
    <col min="754" max="755" width="4.125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25" customWidth="1"/>
    <col min="1009" max="1009" width="5.125" customWidth="1"/>
    <col min="1010" max="1011" width="4.125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25" customWidth="1"/>
    <col min="1265" max="1265" width="5.125" customWidth="1"/>
    <col min="1266" max="1267" width="4.125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25" customWidth="1"/>
    <col min="1521" max="1521" width="5.125" customWidth="1"/>
    <col min="1522" max="1523" width="4.125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25" customWidth="1"/>
    <col min="1777" max="1777" width="5.125" customWidth="1"/>
    <col min="1778" max="1779" width="4.125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25" customWidth="1"/>
    <col min="2033" max="2033" width="5.125" customWidth="1"/>
    <col min="2034" max="2035" width="4.125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25" customWidth="1"/>
    <col min="2289" max="2289" width="5.125" customWidth="1"/>
    <col min="2290" max="2291" width="4.125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25" customWidth="1"/>
    <col min="2545" max="2545" width="5.125" customWidth="1"/>
    <col min="2546" max="2547" width="4.125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25" customWidth="1"/>
    <col min="2801" max="2801" width="5.125" customWidth="1"/>
    <col min="2802" max="2803" width="4.125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25" customWidth="1"/>
    <col min="3057" max="3057" width="5.125" customWidth="1"/>
    <col min="3058" max="3059" width="4.125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25" customWidth="1"/>
    <col min="3313" max="3313" width="5.125" customWidth="1"/>
    <col min="3314" max="3315" width="4.125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25" customWidth="1"/>
    <col min="3569" max="3569" width="5.125" customWidth="1"/>
    <col min="3570" max="3571" width="4.125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25" customWidth="1"/>
    <col min="3825" max="3825" width="5.125" customWidth="1"/>
    <col min="3826" max="3827" width="4.125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25" customWidth="1"/>
    <col min="4081" max="4081" width="5.125" customWidth="1"/>
    <col min="4082" max="4083" width="4.125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25" customWidth="1"/>
    <col min="4337" max="4337" width="5.125" customWidth="1"/>
    <col min="4338" max="4339" width="4.125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25" customWidth="1"/>
    <col min="4593" max="4593" width="5.125" customWidth="1"/>
    <col min="4594" max="4595" width="4.125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25" customWidth="1"/>
    <col min="4849" max="4849" width="5.125" customWidth="1"/>
    <col min="4850" max="4851" width="4.125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25" customWidth="1"/>
    <col min="5105" max="5105" width="5.125" customWidth="1"/>
    <col min="5106" max="5107" width="4.125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25" customWidth="1"/>
    <col min="5361" max="5361" width="5.125" customWidth="1"/>
    <col min="5362" max="5363" width="4.125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25" customWidth="1"/>
    <col min="5617" max="5617" width="5.125" customWidth="1"/>
    <col min="5618" max="5619" width="4.125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25" customWidth="1"/>
    <col min="5873" max="5873" width="5.125" customWidth="1"/>
    <col min="5874" max="5875" width="4.125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25" customWidth="1"/>
    <col min="6129" max="6129" width="5.125" customWidth="1"/>
    <col min="6130" max="6131" width="4.125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25" customWidth="1"/>
    <col min="6385" max="6385" width="5.125" customWidth="1"/>
    <col min="6386" max="6387" width="4.125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25" customWidth="1"/>
    <col min="6641" max="6641" width="5.125" customWidth="1"/>
    <col min="6642" max="6643" width="4.125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25" customWidth="1"/>
    <col min="6897" max="6897" width="5.125" customWidth="1"/>
    <col min="6898" max="6899" width="4.125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25" customWidth="1"/>
    <col min="7153" max="7153" width="5.125" customWidth="1"/>
    <col min="7154" max="7155" width="4.125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25" customWidth="1"/>
    <col min="7409" max="7409" width="5.125" customWidth="1"/>
    <col min="7410" max="7411" width="4.125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25" customWidth="1"/>
    <col min="7665" max="7665" width="5.125" customWidth="1"/>
    <col min="7666" max="7667" width="4.125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25" customWidth="1"/>
    <col min="7921" max="7921" width="5.125" customWidth="1"/>
    <col min="7922" max="7923" width="4.125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25" customWidth="1"/>
    <col min="8177" max="8177" width="5.125" customWidth="1"/>
    <col min="8178" max="8179" width="4.125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25" customWidth="1"/>
    <col min="8433" max="8433" width="5.125" customWidth="1"/>
    <col min="8434" max="8435" width="4.125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25" customWidth="1"/>
    <col min="8689" max="8689" width="5.125" customWidth="1"/>
    <col min="8690" max="8691" width="4.125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25" customWidth="1"/>
    <col min="8945" max="8945" width="5.125" customWidth="1"/>
    <col min="8946" max="8947" width="4.125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25" customWidth="1"/>
    <col min="9201" max="9201" width="5.125" customWidth="1"/>
    <col min="9202" max="9203" width="4.125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25" customWidth="1"/>
    <col min="9457" max="9457" width="5.125" customWidth="1"/>
    <col min="9458" max="9459" width="4.125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25" customWidth="1"/>
    <col min="9713" max="9713" width="5.125" customWidth="1"/>
    <col min="9714" max="9715" width="4.125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25" customWidth="1"/>
    <col min="9969" max="9969" width="5.125" customWidth="1"/>
    <col min="9970" max="9971" width="4.125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25" customWidth="1"/>
    <col min="10225" max="10225" width="5.125" customWidth="1"/>
    <col min="10226" max="10227" width="4.125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25" customWidth="1"/>
    <col min="10481" max="10481" width="5.125" customWidth="1"/>
    <col min="10482" max="10483" width="4.125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25" customWidth="1"/>
    <col min="10737" max="10737" width="5.125" customWidth="1"/>
    <col min="10738" max="10739" width="4.125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25" customWidth="1"/>
    <col min="10993" max="10993" width="5.125" customWidth="1"/>
    <col min="10994" max="10995" width="4.125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25" customWidth="1"/>
    <col min="11249" max="11249" width="5.125" customWidth="1"/>
    <col min="11250" max="11251" width="4.125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25" customWidth="1"/>
    <col min="11505" max="11505" width="5.125" customWidth="1"/>
    <col min="11506" max="11507" width="4.125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25" customWidth="1"/>
    <col min="11761" max="11761" width="5.125" customWidth="1"/>
    <col min="11762" max="11763" width="4.125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25" customWidth="1"/>
    <col min="12017" max="12017" width="5.125" customWidth="1"/>
    <col min="12018" max="12019" width="4.125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25" customWidth="1"/>
    <col min="12273" max="12273" width="5.125" customWidth="1"/>
    <col min="12274" max="12275" width="4.125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25" customWidth="1"/>
    <col min="12529" max="12529" width="5.125" customWidth="1"/>
    <col min="12530" max="12531" width="4.125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25" customWidth="1"/>
    <col min="12785" max="12785" width="5.125" customWidth="1"/>
    <col min="12786" max="12787" width="4.125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25" customWidth="1"/>
    <col min="13041" max="13041" width="5.125" customWidth="1"/>
    <col min="13042" max="13043" width="4.125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25" customWidth="1"/>
    <col min="13297" max="13297" width="5.125" customWidth="1"/>
    <col min="13298" max="13299" width="4.125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25" customWidth="1"/>
    <col min="13553" max="13553" width="5.125" customWidth="1"/>
    <col min="13554" max="13555" width="4.125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25" customWidth="1"/>
    <col min="13809" max="13809" width="5.125" customWidth="1"/>
    <col min="13810" max="13811" width="4.125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25" customWidth="1"/>
    <col min="14065" max="14065" width="5.125" customWidth="1"/>
    <col min="14066" max="14067" width="4.125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25" customWidth="1"/>
    <col min="14321" max="14321" width="5.125" customWidth="1"/>
    <col min="14322" max="14323" width="4.125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25" customWidth="1"/>
    <col min="14577" max="14577" width="5.125" customWidth="1"/>
    <col min="14578" max="14579" width="4.125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25" customWidth="1"/>
    <col min="14833" max="14833" width="5.125" customWidth="1"/>
    <col min="14834" max="14835" width="4.125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25" customWidth="1"/>
    <col min="15089" max="15089" width="5.125" customWidth="1"/>
    <col min="15090" max="15091" width="4.125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25" customWidth="1"/>
    <col min="15345" max="15345" width="5.125" customWidth="1"/>
    <col min="15346" max="15347" width="4.125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25" customWidth="1"/>
    <col min="15601" max="15601" width="5.125" customWidth="1"/>
    <col min="15602" max="15603" width="4.125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25" customWidth="1"/>
    <col min="15857" max="15857" width="5.125" customWidth="1"/>
    <col min="15858" max="15859" width="4.125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25" customWidth="1"/>
    <col min="16113" max="16113" width="5.125" customWidth="1"/>
    <col min="16114" max="16115" width="4.125" customWidth="1"/>
    <col min="16116" max="16116" width="5" customWidth="1"/>
    <col min="16117" max="16117" width="13" customWidth="1"/>
  </cols>
  <sheetData>
    <row r="1" ht="32.4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0.25" customHeight="1" spans="1:13">
      <c r="A2" s="5"/>
      <c r="B2" s="6"/>
      <c r="C2" s="7" t="s">
        <v>1</v>
      </c>
      <c r="D2" s="8"/>
      <c r="E2" s="8"/>
      <c r="F2" s="8"/>
      <c r="G2" s="8"/>
      <c r="H2" s="8"/>
      <c r="I2" s="8"/>
      <c r="J2" s="8"/>
      <c r="K2" s="33" t="s">
        <v>2</v>
      </c>
      <c r="L2" s="34" t="s">
        <v>3</v>
      </c>
      <c r="M2" s="35" t="s">
        <v>4</v>
      </c>
    </row>
    <row r="3" ht="21" customHeight="1" spans="1:13">
      <c r="A3" s="9" t="s">
        <v>5</v>
      </c>
      <c r="B3" s="10" t="s">
        <v>6</v>
      </c>
      <c r="C3" s="11" t="s">
        <v>7</v>
      </c>
      <c r="D3" s="12" t="s">
        <v>8</v>
      </c>
      <c r="E3" s="12"/>
      <c r="F3" s="12" t="s">
        <v>9</v>
      </c>
      <c r="G3" s="12"/>
      <c r="H3" s="12" t="s">
        <v>10</v>
      </c>
      <c r="I3" s="12"/>
      <c r="J3" s="36" t="s">
        <v>11</v>
      </c>
      <c r="K3" s="37"/>
      <c r="L3" s="38"/>
      <c r="M3" s="39"/>
    </row>
    <row r="4" ht="52.5" customHeight="1" spans="1:13">
      <c r="A4" s="13"/>
      <c r="B4" s="14"/>
      <c r="C4" s="15" t="s">
        <v>12</v>
      </c>
      <c r="D4" s="16" t="s">
        <v>12</v>
      </c>
      <c r="E4" s="16" t="s">
        <v>13</v>
      </c>
      <c r="F4" s="16" t="s">
        <v>12</v>
      </c>
      <c r="G4" s="16" t="s">
        <v>14</v>
      </c>
      <c r="H4" s="16" t="s">
        <v>15</v>
      </c>
      <c r="I4" s="16" t="s">
        <v>16</v>
      </c>
      <c r="J4" s="40"/>
      <c r="K4" s="41"/>
      <c r="L4" s="42"/>
      <c r="M4" s="43"/>
    </row>
    <row r="5" ht="20" customHeight="1" spans="1:13">
      <c r="A5" s="17">
        <v>1</v>
      </c>
      <c r="B5" s="18" t="s">
        <v>17</v>
      </c>
      <c r="C5" s="19">
        <v>4</v>
      </c>
      <c r="D5" s="20">
        <v>0</v>
      </c>
      <c r="E5" s="20">
        <v>0</v>
      </c>
      <c r="F5" s="20">
        <v>0</v>
      </c>
      <c r="G5" s="20">
        <v>0</v>
      </c>
      <c r="H5" s="21"/>
      <c r="I5" s="21"/>
      <c r="J5" s="44">
        <f>C5+E5+G5+I5</f>
        <v>4</v>
      </c>
      <c r="K5" s="45">
        <v>0</v>
      </c>
      <c r="L5" s="46">
        <f t="shared" ref="L5:L26" si="0">J5+K5</f>
        <v>4</v>
      </c>
      <c r="M5" s="47"/>
    </row>
    <row r="6" ht="20" customHeight="1" spans="1:13">
      <c r="A6" s="22">
        <v>2</v>
      </c>
      <c r="B6" s="23" t="s">
        <v>18</v>
      </c>
      <c r="C6" s="24">
        <v>8</v>
      </c>
      <c r="D6" s="25">
        <v>0</v>
      </c>
      <c r="E6" s="25">
        <f t="shared" ref="E6:E26" si="1">D6*1.2</f>
        <v>0</v>
      </c>
      <c r="F6" s="25">
        <v>0</v>
      </c>
      <c r="G6" s="25">
        <v>0</v>
      </c>
      <c r="H6" s="25"/>
      <c r="I6" s="25"/>
      <c r="J6" s="48">
        <f t="shared" ref="J6:J26" si="2">C6+E6+G6+I6</f>
        <v>8</v>
      </c>
      <c r="K6" s="49">
        <v>0</v>
      </c>
      <c r="L6" s="50">
        <f t="shared" si="0"/>
        <v>8</v>
      </c>
      <c r="M6" s="51"/>
    </row>
    <row r="7" ht="20" customHeight="1" spans="1:13">
      <c r="A7" s="22">
        <v>3</v>
      </c>
      <c r="B7" s="23" t="s">
        <v>19</v>
      </c>
      <c r="C7" s="24">
        <v>4</v>
      </c>
      <c r="D7" s="25">
        <v>0</v>
      </c>
      <c r="E7" s="25">
        <f t="shared" si="1"/>
        <v>0</v>
      </c>
      <c r="F7" s="25">
        <v>0</v>
      </c>
      <c r="G7" s="25">
        <f t="shared" ref="G7:G26" si="3">F7*1.5</f>
        <v>0</v>
      </c>
      <c r="H7" s="25"/>
      <c r="I7" s="25"/>
      <c r="J7" s="48">
        <f t="shared" si="2"/>
        <v>4</v>
      </c>
      <c r="K7" s="49">
        <v>0</v>
      </c>
      <c r="L7" s="50">
        <f t="shared" si="0"/>
        <v>4</v>
      </c>
      <c r="M7" s="51"/>
    </row>
    <row r="8" ht="20" customHeight="1" spans="1:13">
      <c r="A8" s="22">
        <v>4</v>
      </c>
      <c r="B8" s="26" t="s">
        <v>20</v>
      </c>
      <c r="C8" s="24">
        <v>0</v>
      </c>
      <c r="D8" s="25">
        <v>0</v>
      </c>
      <c r="E8" s="25">
        <f t="shared" si="1"/>
        <v>0</v>
      </c>
      <c r="F8" s="25">
        <v>0</v>
      </c>
      <c r="G8" s="25">
        <f t="shared" si="3"/>
        <v>0</v>
      </c>
      <c r="H8" s="25"/>
      <c r="I8" s="25"/>
      <c r="J8" s="48">
        <f t="shared" si="2"/>
        <v>0</v>
      </c>
      <c r="K8" s="49">
        <v>0</v>
      </c>
      <c r="L8" s="50">
        <f t="shared" si="0"/>
        <v>0</v>
      </c>
      <c r="M8" s="51"/>
    </row>
    <row r="9" ht="20" customHeight="1" spans="1:13">
      <c r="A9" s="22">
        <v>5</v>
      </c>
      <c r="B9" s="27" t="s">
        <v>21</v>
      </c>
      <c r="C9" s="24">
        <v>0</v>
      </c>
      <c r="D9" s="25">
        <v>0</v>
      </c>
      <c r="E9" s="25">
        <f t="shared" si="1"/>
        <v>0</v>
      </c>
      <c r="F9" s="25">
        <v>0</v>
      </c>
      <c r="G9" s="25">
        <f t="shared" si="3"/>
        <v>0</v>
      </c>
      <c r="H9" s="25"/>
      <c r="I9" s="25"/>
      <c r="J9" s="48">
        <f t="shared" si="2"/>
        <v>0</v>
      </c>
      <c r="K9" s="49">
        <v>0</v>
      </c>
      <c r="L9" s="50">
        <f t="shared" si="0"/>
        <v>0</v>
      </c>
      <c r="M9" s="51"/>
    </row>
    <row r="10" ht="20" customHeight="1" spans="1:13">
      <c r="A10" s="22">
        <v>6</v>
      </c>
      <c r="B10" s="28" t="s">
        <v>22</v>
      </c>
      <c r="C10" s="24">
        <v>0</v>
      </c>
      <c r="D10" s="25">
        <v>16</v>
      </c>
      <c r="E10" s="25">
        <v>19.2</v>
      </c>
      <c r="F10" s="25">
        <v>0</v>
      </c>
      <c r="G10" s="25">
        <f t="shared" si="3"/>
        <v>0</v>
      </c>
      <c r="H10" s="25"/>
      <c r="I10" s="25"/>
      <c r="J10" s="48">
        <f t="shared" si="2"/>
        <v>19.2</v>
      </c>
      <c r="K10" s="49">
        <v>0</v>
      </c>
      <c r="L10" s="50">
        <f t="shared" si="0"/>
        <v>19.2</v>
      </c>
      <c r="M10" s="51"/>
    </row>
    <row r="11" ht="20" customHeight="1" spans="1:13">
      <c r="A11" s="22">
        <v>7</v>
      </c>
      <c r="B11" s="23" t="s">
        <v>23</v>
      </c>
      <c r="C11" s="24">
        <v>0</v>
      </c>
      <c r="D11" s="25">
        <v>0</v>
      </c>
      <c r="E11" s="25">
        <f t="shared" si="1"/>
        <v>0</v>
      </c>
      <c r="F11" s="25">
        <v>0</v>
      </c>
      <c r="G11" s="25">
        <f t="shared" si="3"/>
        <v>0</v>
      </c>
      <c r="H11" s="25"/>
      <c r="I11" s="25"/>
      <c r="J11" s="48">
        <f t="shared" si="2"/>
        <v>0</v>
      </c>
      <c r="K11" s="49">
        <v>0</v>
      </c>
      <c r="L11" s="50">
        <f t="shared" si="0"/>
        <v>0</v>
      </c>
      <c r="M11" s="51"/>
    </row>
    <row r="12" ht="20" customHeight="1" spans="1:13">
      <c r="A12" s="22">
        <v>8</v>
      </c>
      <c r="B12" s="27" t="s">
        <v>24</v>
      </c>
      <c r="C12" s="24">
        <v>0</v>
      </c>
      <c r="D12" s="25">
        <v>0</v>
      </c>
      <c r="E12" s="25">
        <f t="shared" si="1"/>
        <v>0</v>
      </c>
      <c r="F12" s="25">
        <v>0</v>
      </c>
      <c r="G12" s="25">
        <f t="shared" si="3"/>
        <v>0</v>
      </c>
      <c r="H12" s="25"/>
      <c r="I12" s="25"/>
      <c r="J12" s="48">
        <f t="shared" si="2"/>
        <v>0</v>
      </c>
      <c r="K12" s="49">
        <v>0</v>
      </c>
      <c r="L12" s="50">
        <f t="shared" si="0"/>
        <v>0</v>
      </c>
      <c r="M12" s="51"/>
    </row>
    <row r="13" ht="20" customHeight="1" spans="1:13">
      <c r="A13" s="22">
        <v>9</v>
      </c>
      <c r="B13" s="27" t="s">
        <v>25</v>
      </c>
      <c r="C13" s="24">
        <v>32</v>
      </c>
      <c r="D13" s="25">
        <v>0</v>
      </c>
      <c r="E13" s="25">
        <f t="shared" si="1"/>
        <v>0</v>
      </c>
      <c r="F13" s="25">
        <v>0</v>
      </c>
      <c r="G13" s="25">
        <f t="shared" si="3"/>
        <v>0</v>
      </c>
      <c r="H13" s="25"/>
      <c r="I13" s="25"/>
      <c r="J13" s="48">
        <f t="shared" si="2"/>
        <v>32</v>
      </c>
      <c r="K13" s="49">
        <v>0</v>
      </c>
      <c r="L13" s="50">
        <f t="shared" si="0"/>
        <v>32</v>
      </c>
      <c r="M13" s="51"/>
    </row>
    <row r="14" ht="20" customHeight="1" spans="1:13">
      <c r="A14" s="22">
        <v>10</v>
      </c>
      <c r="B14" s="23" t="s">
        <v>26</v>
      </c>
      <c r="C14" s="24">
        <v>0</v>
      </c>
      <c r="D14" s="25">
        <v>48</v>
      </c>
      <c r="E14" s="25">
        <f t="shared" si="1"/>
        <v>57.6</v>
      </c>
      <c r="F14" s="25">
        <v>0</v>
      </c>
      <c r="G14" s="25">
        <f t="shared" si="3"/>
        <v>0</v>
      </c>
      <c r="H14" s="25"/>
      <c r="I14" s="25"/>
      <c r="J14" s="48">
        <f t="shared" si="2"/>
        <v>57.6</v>
      </c>
      <c r="K14" s="49">
        <v>0</v>
      </c>
      <c r="L14" s="50">
        <f t="shared" si="0"/>
        <v>57.6</v>
      </c>
      <c r="M14" s="51"/>
    </row>
    <row r="15" ht="20" customHeight="1" spans="1:13">
      <c r="A15" s="22">
        <v>11</v>
      </c>
      <c r="B15" s="23" t="s">
        <v>27</v>
      </c>
      <c r="C15" s="24">
        <v>0</v>
      </c>
      <c r="D15" s="25">
        <v>0</v>
      </c>
      <c r="E15" s="25">
        <v>0</v>
      </c>
      <c r="F15" s="25">
        <v>0</v>
      </c>
      <c r="G15" s="25">
        <f t="shared" si="3"/>
        <v>0</v>
      </c>
      <c r="H15" s="25"/>
      <c r="I15" s="25"/>
      <c r="J15" s="48">
        <f t="shared" si="2"/>
        <v>0</v>
      </c>
      <c r="K15" s="49">
        <v>0</v>
      </c>
      <c r="L15" s="50">
        <f t="shared" si="0"/>
        <v>0</v>
      </c>
      <c r="M15" s="51"/>
    </row>
    <row r="16" ht="20" customHeight="1" spans="1:13">
      <c r="A16" s="22">
        <v>12</v>
      </c>
      <c r="B16" s="23" t="s">
        <v>28</v>
      </c>
      <c r="C16" s="24">
        <v>0</v>
      </c>
      <c r="D16" s="25">
        <v>0</v>
      </c>
      <c r="E16" s="25">
        <f t="shared" si="1"/>
        <v>0</v>
      </c>
      <c r="F16" s="25">
        <v>0</v>
      </c>
      <c r="G16" s="25">
        <f t="shared" si="3"/>
        <v>0</v>
      </c>
      <c r="H16" s="25"/>
      <c r="I16" s="25"/>
      <c r="J16" s="48">
        <f t="shared" si="2"/>
        <v>0</v>
      </c>
      <c r="K16" s="49">
        <v>0</v>
      </c>
      <c r="L16" s="50">
        <f t="shared" si="0"/>
        <v>0</v>
      </c>
      <c r="M16" s="51"/>
    </row>
    <row r="17" ht="20" customHeight="1" spans="1:13">
      <c r="A17" s="22">
        <v>13</v>
      </c>
      <c r="B17" s="23" t="s">
        <v>29</v>
      </c>
      <c r="C17" s="24">
        <v>48</v>
      </c>
      <c r="D17" s="25">
        <v>0</v>
      </c>
      <c r="E17" s="25">
        <f t="shared" si="1"/>
        <v>0</v>
      </c>
      <c r="F17" s="25">
        <v>0</v>
      </c>
      <c r="G17" s="25">
        <f t="shared" si="3"/>
        <v>0</v>
      </c>
      <c r="H17" s="25"/>
      <c r="I17" s="25"/>
      <c r="J17" s="48">
        <f t="shared" si="2"/>
        <v>48</v>
      </c>
      <c r="K17" s="49">
        <v>0</v>
      </c>
      <c r="L17" s="50">
        <f t="shared" si="0"/>
        <v>48</v>
      </c>
      <c r="M17" s="51"/>
    </row>
    <row r="18" ht="20" customHeight="1" spans="1:13">
      <c r="A18" s="22">
        <v>14</v>
      </c>
      <c r="B18" s="26" t="s">
        <v>30</v>
      </c>
      <c r="C18" s="24">
        <v>56</v>
      </c>
      <c r="D18" s="25">
        <v>0</v>
      </c>
      <c r="E18" s="25">
        <v>0</v>
      </c>
      <c r="F18" s="25">
        <v>0</v>
      </c>
      <c r="G18" s="25">
        <f t="shared" si="3"/>
        <v>0</v>
      </c>
      <c r="H18" s="25"/>
      <c r="I18" s="25"/>
      <c r="J18" s="48">
        <f t="shared" si="2"/>
        <v>56</v>
      </c>
      <c r="K18" s="49">
        <v>0</v>
      </c>
      <c r="L18" s="50">
        <f t="shared" si="0"/>
        <v>56</v>
      </c>
      <c r="M18" s="51"/>
    </row>
    <row r="19" ht="20" customHeight="1" spans="1:13">
      <c r="A19" s="22">
        <v>15</v>
      </c>
      <c r="B19" s="23" t="s">
        <v>31</v>
      </c>
      <c r="C19" s="24">
        <v>10</v>
      </c>
      <c r="D19" s="25">
        <v>0</v>
      </c>
      <c r="E19" s="25">
        <f t="shared" si="1"/>
        <v>0</v>
      </c>
      <c r="F19" s="25">
        <v>0</v>
      </c>
      <c r="G19" s="25">
        <f t="shared" si="3"/>
        <v>0</v>
      </c>
      <c r="H19" s="25"/>
      <c r="I19" s="25"/>
      <c r="J19" s="48">
        <f t="shared" si="2"/>
        <v>10</v>
      </c>
      <c r="K19" s="49">
        <v>0</v>
      </c>
      <c r="L19" s="50">
        <f t="shared" si="0"/>
        <v>10</v>
      </c>
      <c r="M19" s="51"/>
    </row>
    <row r="20" ht="20" customHeight="1" spans="1:13">
      <c r="A20" s="22">
        <v>16</v>
      </c>
      <c r="B20" s="23" t="s">
        <v>32</v>
      </c>
      <c r="C20" s="24">
        <v>2</v>
      </c>
      <c r="D20" s="25">
        <v>0</v>
      </c>
      <c r="E20" s="25">
        <f t="shared" si="1"/>
        <v>0</v>
      </c>
      <c r="F20" s="25">
        <v>0</v>
      </c>
      <c r="G20" s="25">
        <f t="shared" si="3"/>
        <v>0</v>
      </c>
      <c r="H20" s="25"/>
      <c r="I20" s="25"/>
      <c r="J20" s="48">
        <f t="shared" si="2"/>
        <v>2</v>
      </c>
      <c r="K20" s="49">
        <v>0</v>
      </c>
      <c r="L20" s="50">
        <f t="shared" si="0"/>
        <v>2</v>
      </c>
      <c r="M20" s="51"/>
    </row>
    <row r="21" ht="20" customHeight="1" spans="1:13">
      <c r="A21" s="22">
        <v>17</v>
      </c>
      <c r="B21" s="27" t="s">
        <v>33</v>
      </c>
      <c r="C21" s="24">
        <v>32</v>
      </c>
      <c r="D21" s="25">
        <v>0</v>
      </c>
      <c r="E21" s="25">
        <f t="shared" si="1"/>
        <v>0</v>
      </c>
      <c r="F21" s="25">
        <v>0</v>
      </c>
      <c r="G21" s="25">
        <f t="shared" si="3"/>
        <v>0</v>
      </c>
      <c r="H21" s="25"/>
      <c r="I21" s="25"/>
      <c r="J21" s="48">
        <f t="shared" si="2"/>
        <v>32</v>
      </c>
      <c r="K21" s="49">
        <v>0</v>
      </c>
      <c r="L21" s="50">
        <f t="shared" si="0"/>
        <v>32</v>
      </c>
      <c r="M21" s="51"/>
    </row>
    <row r="22" ht="20" customHeight="1" spans="1:13">
      <c r="A22" s="22">
        <v>18</v>
      </c>
      <c r="B22" s="23" t="s">
        <v>34</v>
      </c>
      <c r="C22" s="24">
        <v>16</v>
      </c>
      <c r="D22" s="25">
        <v>0</v>
      </c>
      <c r="E22" s="25">
        <f t="shared" si="1"/>
        <v>0</v>
      </c>
      <c r="F22" s="25">
        <v>0</v>
      </c>
      <c r="G22" s="25">
        <f t="shared" si="3"/>
        <v>0</v>
      </c>
      <c r="H22" s="25"/>
      <c r="I22" s="25"/>
      <c r="J22" s="48">
        <f t="shared" si="2"/>
        <v>16</v>
      </c>
      <c r="K22" s="49">
        <v>0</v>
      </c>
      <c r="L22" s="50">
        <f t="shared" si="0"/>
        <v>16</v>
      </c>
      <c r="M22" s="51"/>
    </row>
    <row r="23" ht="20" customHeight="1" spans="1:13">
      <c r="A23" s="22">
        <v>19</v>
      </c>
      <c r="B23" s="23" t="s">
        <v>35</v>
      </c>
      <c r="C23" s="24">
        <v>56</v>
      </c>
      <c r="D23" s="25">
        <v>0</v>
      </c>
      <c r="E23" s="25">
        <f t="shared" si="1"/>
        <v>0</v>
      </c>
      <c r="F23" s="25">
        <v>0</v>
      </c>
      <c r="G23" s="25">
        <f t="shared" si="3"/>
        <v>0</v>
      </c>
      <c r="H23" s="25"/>
      <c r="I23" s="25"/>
      <c r="J23" s="48">
        <f t="shared" si="2"/>
        <v>56</v>
      </c>
      <c r="K23" s="49">
        <v>0</v>
      </c>
      <c r="L23" s="50">
        <f t="shared" si="0"/>
        <v>56</v>
      </c>
      <c r="M23" s="51"/>
    </row>
    <row r="24" ht="20" customHeight="1" spans="1:13">
      <c r="A24" s="22">
        <v>20</v>
      </c>
      <c r="B24" s="29" t="s">
        <v>36</v>
      </c>
      <c r="C24" s="24">
        <v>0</v>
      </c>
      <c r="D24" s="25">
        <v>16</v>
      </c>
      <c r="E24" s="25">
        <f t="shared" si="1"/>
        <v>19.2</v>
      </c>
      <c r="F24" s="25">
        <v>0</v>
      </c>
      <c r="G24" s="25">
        <f t="shared" si="3"/>
        <v>0</v>
      </c>
      <c r="H24" s="25"/>
      <c r="I24" s="25"/>
      <c r="J24" s="48">
        <f t="shared" si="2"/>
        <v>19.2</v>
      </c>
      <c r="K24" s="49">
        <v>0</v>
      </c>
      <c r="L24" s="50">
        <f t="shared" si="0"/>
        <v>19.2</v>
      </c>
      <c r="M24" s="51"/>
    </row>
    <row r="25" ht="20" customHeight="1" spans="1:13">
      <c r="A25" s="22">
        <v>21</v>
      </c>
      <c r="B25" s="29" t="s">
        <v>37</v>
      </c>
      <c r="C25" s="24">
        <v>16</v>
      </c>
      <c r="D25" s="25">
        <v>0</v>
      </c>
      <c r="E25" s="25">
        <f t="shared" si="1"/>
        <v>0</v>
      </c>
      <c r="F25" s="25">
        <v>0</v>
      </c>
      <c r="G25" s="25">
        <f t="shared" si="3"/>
        <v>0</v>
      </c>
      <c r="H25" s="25"/>
      <c r="I25" s="25"/>
      <c r="J25" s="48">
        <f t="shared" si="2"/>
        <v>16</v>
      </c>
      <c r="K25" s="49">
        <v>0</v>
      </c>
      <c r="L25" s="50">
        <f t="shared" si="0"/>
        <v>16</v>
      </c>
      <c r="M25" s="51"/>
    </row>
    <row r="26" ht="20" customHeight="1" spans="1:13">
      <c r="A26" s="22">
        <v>22</v>
      </c>
      <c r="B26" s="29" t="s">
        <v>38</v>
      </c>
      <c r="C26" s="24">
        <v>32</v>
      </c>
      <c r="D26" s="25">
        <v>0</v>
      </c>
      <c r="E26" s="25">
        <f t="shared" si="1"/>
        <v>0</v>
      </c>
      <c r="F26" s="25">
        <v>0</v>
      </c>
      <c r="G26" s="25">
        <f t="shared" si="3"/>
        <v>0</v>
      </c>
      <c r="H26" s="25"/>
      <c r="I26" s="25"/>
      <c r="J26" s="48">
        <f t="shared" si="2"/>
        <v>32</v>
      </c>
      <c r="K26" s="49">
        <v>0</v>
      </c>
      <c r="L26" s="50">
        <f t="shared" si="0"/>
        <v>32</v>
      </c>
      <c r="M26" s="51"/>
    </row>
    <row r="27" ht="20" customHeight="1" spans="1:13">
      <c r="A27" s="22">
        <v>23</v>
      </c>
      <c r="B27" s="23" t="s">
        <v>39</v>
      </c>
      <c r="C27" s="24">
        <v>28</v>
      </c>
      <c r="D27" s="25">
        <v>0</v>
      </c>
      <c r="E27" s="25">
        <f t="shared" ref="E27:E116" si="4">D27*1.2</f>
        <v>0</v>
      </c>
      <c r="F27" s="25">
        <v>0</v>
      </c>
      <c r="G27" s="25">
        <f t="shared" ref="G27:G116" si="5">F27*1.5</f>
        <v>0</v>
      </c>
      <c r="H27" s="25"/>
      <c r="I27" s="25"/>
      <c r="J27" s="48">
        <f t="shared" ref="J27:J123" si="6">C27+E27+G27+I27</f>
        <v>28</v>
      </c>
      <c r="K27" s="49">
        <v>0</v>
      </c>
      <c r="L27" s="50">
        <f t="shared" ref="L27:L106" si="7">J27+K27</f>
        <v>28</v>
      </c>
      <c r="M27" s="51"/>
    </row>
    <row r="28" ht="20" customHeight="1" spans="1:13">
      <c r="A28" s="22">
        <v>24</v>
      </c>
      <c r="B28" s="23" t="s">
        <v>40</v>
      </c>
      <c r="C28" s="24">
        <v>24</v>
      </c>
      <c r="D28" s="25">
        <v>0</v>
      </c>
      <c r="E28" s="25">
        <f t="shared" si="4"/>
        <v>0</v>
      </c>
      <c r="F28" s="25">
        <v>0</v>
      </c>
      <c r="G28" s="25">
        <f t="shared" si="5"/>
        <v>0</v>
      </c>
      <c r="H28" s="25"/>
      <c r="I28" s="25"/>
      <c r="J28" s="48">
        <f t="shared" si="6"/>
        <v>24</v>
      </c>
      <c r="K28" s="49">
        <v>0</v>
      </c>
      <c r="L28" s="50">
        <f t="shared" si="7"/>
        <v>24</v>
      </c>
      <c r="M28" s="51"/>
    </row>
    <row r="29" ht="20" customHeight="1" spans="1:13">
      <c r="A29" s="22">
        <v>25</v>
      </c>
      <c r="B29" s="23" t="s">
        <v>41</v>
      </c>
      <c r="C29" s="24">
        <v>6</v>
      </c>
      <c r="D29" s="25">
        <v>0</v>
      </c>
      <c r="E29" s="25">
        <f t="shared" si="4"/>
        <v>0</v>
      </c>
      <c r="F29" s="25">
        <v>0</v>
      </c>
      <c r="G29" s="25">
        <f t="shared" si="5"/>
        <v>0</v>
      </c>
      <c r="H29" s="25"/>
      <c r="I29" s="25"/>
      <c r="J29" s="48">
        <f t="shared" si="6"/>
        <v>6</v>
      </c>
      <c r="K29" s="49">
        <v>0</v>
      </c>
      <c r="L29" s="50">
        <f t="shared" si="7"/>
        <v>6</v>
      </c>
      <c r="M29" s="51"/>
    </row>
    <row r="30" ht="20" customHeight="1" spans="1:13">
      <c r="A30" s="22">
        <v>26</v>
      </c>
      <c r="B30" s="23" t="s">
        <v>42</v>
      </c>
      <c r="C30" s="24">
        <v>32</v>
      </c>
      <c r="D30" s="25">
        <v>0</v>
      </c>
      <c r="E30" s="25">
        <f t="shared" si="4"/>
        <v>0</v>
      </c>
      <c r="F30" s="25">
        <v>0</v>
      </c>
      <c r="G30" s="25">
        <f t="shared" si="5"/>
        <v>0</v>
      </c>
      <c r="H30" s="25"/>
      <c r="I30" s="25"/>
      <c r="J30" s="48">
        <f t="shared" si="6"/>
        <v>32</v>
      </c>
      <c r="K30" s="49">
        <v>0</v>
      </c>
      <c r="L30" s="50">
        <f t="shared" si="7"/>
        <v>32</v>
      </c>
      <c r="M30" s="51"/>
    </row>
    <row r="31" ht="20" customHeight="1" spans="1:13">
      <c r="A31" s="22">
        <v>27</v>
      </c>
      <c r="B31" s="23" t="s">
        <v>43</v>
      </c>
      <c r="C31" s="24">
        <v>0</v>
      </c>
      <c r="D31" s="25">
        <v>0</v>
      </c>
      <c r="E31" s="25">
        <v>0</v>
      </c>
      <c r="F31" s="25">
        <v>0</v>
      </c>
      <c r="G31" s="25">
        <v>0</v>
      </c>
      <c r="H31" s="25"/>
      <c r="I31" s="25"/>
      <c r="J31" s="48">
        <f t="shared" si="6"/>
        <v>0</v>
      </c>
      <c r="K31" s="49">
        <v>0</v>
      </c>
      <c r="L31" s="50">
        <f t="shared" si="7"/>
        <v>0</v>
      </c>
      <c r="M31" s="51"/>
    </row>
    <row r="32" ht="20" customHeight="1" spans="1:13">
      <c r="A32" s="22">
        <v>28</v>
      </c>
      <c r="B32" s="23" t="s">
        <v>44</v>
      </c>
      <c r="C32" s="24">
        <v>16</v>
      </c>
      <c r="D32" s="25">
        <v>0</v>
      </c>
      <c r="E32" s="25">
        <f t="shared" si="4"/>
        <v>0</v>
      </c>
      <c r="F32" s="25">
        <v>0</v>
      </c>
      <c r="G32" s="25">
        <f t="shared" si="5"/>
        <v>0</v>
      </c>
      <c r="H32" s="25"/>
      <c r="I32" s="25"/>
      <c r="J32" s="48">
        <f t="shared" si="6"/>
        <v>16</v>
      </c>
      <c r="K32" s="49">
        <v>0</v>
      </c>
      <c r="L32" s="50">
        <f t="shared" si="7"/>
        <v>16</v>
      </c>
      <c r="M32" s="51"/>
    </row>
    <row r="33" ht="20" customHeight="1" spans="1:13">
      <c r="A33" s="22">
        <v>29</v>
      </c>
      <c r="B33" s="26" t="s">
        <v>45</v>
      </c>
      <c r="C33" s="24">
        <v>48</v>
      </c>
      <c r="D33" s="25">
        <v>0</v>
      </c>
      <c r="E33" s="25">
        <f t="shared" si="4"/>
        <v>0</v>
      </c>
      <c r="F33" s="25">
        <v>0</v>
      </c>
      <c r="G33" s="25">
        <f t="shared" si="5"/>
        <v>0</v>
      </c>
      <c r="H33" s="25"/>
      <c r="I33" s="25"/>
      <c r="J33" s="48">
        <f t="shared" si="6"/>
        <v>48</v>
      </c>
      <c r="K33" s="49">
        <v>0</v>
      </c>
      <c r="L33" s="50">
        <f t="shared" si="7"/>
        <v>48</v>
      </c>
      <c r="M33" s="51"/>
    </row>
    <row r="34" ht="20" customHeight="1" spans="1:13">
      <c r="A34" s="22">
        <v>30</v>
      </c>
      <c r="B34" s="30" t="s">
        <v>46</v>
      </c>
      <c r="C34" s="24">
        <v>16</v>
      </c>
      <c r="D34" s="25">
        <v>16</v>
      </c>
      <c r="E34" s="25">
        <f t="shared" si="4"/>
        <v>19.2</v>
      </c>
      <c r="F34" s="25">
        <v>0</v>
      </c>
      <c r="G34" s="25">
        <f t="shared" si="5"/>
        <v>0</v>
      </c>
      <c r="H34" s="25"/>
      <c r="I34" s="25"/>
      <c r="J34" s="48">
        <f t="shared" si="6"/>
        <v>35.2</v>
      </c>
      <c r="K34" s="49">
        <v>0</v>
      </c>
      <c r="L34" s="50">
        <f t="shared" si="7"/>
        <v>35.2</v>
      </c>
      <c r="M34" s="51"/>
    </row>
    <row r="35" ht="20" customHeight="1" spans="1:13">
      <c r="A35" s="22">
        <v>31</v>
      </c>
      <c r="B35" s="27" t="s">
        <v>47</v>
      </c>
      <c r="C35" s="24">
        <v>24</v>
      </c>
      <c r="D35" s="25">
        <v>0</v>
      </c>
      <c r="E35" s="25">
        <f t="shared" si="4"/>
        <v>0</v>
      </c>
      <c r="F35" s="25">
        <v>0</v>
      </c>
      <c r="G35" s="25">
        <f t="shared" si="5"/>
        <v>0</v>
      </c>
      <c r="H35" s="25"/>
      <c r="I35" s="25"/>
      <c r="J35" s="48">
        <f t="shared" si="6"/>
        <v>24</v>
      </c>
      <c r="K35" s="49">
        <v>0</v>
      </c>
      <c r="L35" s="50">
        <f t="shared" si="7"/>
        <v>24</v>
      </c>
      <c r="M35" s="51"/>
    </row>
    <row r="36" ht="20" customHeight="1" spans="1:13">
      <c r="A36" s="22">
        <v>32</v>
      </c>
      <c r="B36" s="31" t="s">
        <v>48</v>
      </c>
      <c r="C36" s="24">
        <v>20</v>
      </c>
      <c r="D36" s="25">
        <v>0</v>
      </c>
      <c r="E36" s="25">
        <f t="shared" si="4"/>
        <v>0</v>
      </c>
      <c r="F36" s="25">
        <v>0</v>
      </c>
      <c r="G36" s="25">
        <f t="shared" si="5"/>
        <v>0</v>
      </c>
      <c r="H36" s="25"/>
      <c r="I36" s="25"/>
      <c r="J36" s="48">
        <f t="shared" si="6"/>
        <v>20</v>
      </c>
      <c r="K36" s="49">
        <v>0</v>
      </c>
      <c r="L36" s="50">
        <f t="shared" si="7"/>
        <v>20</v>
      </c>
      <c r="M36" s="51"/>
    </row>
    <row r="37" ht="20" customHeight="1" spans="1:13">
      <c r="A37" s="22">
        <v>33</v>
      </c>
      <c r="B37" s="23" t="s">
        <v>49</v>
      </c>
      <c r="C37" s="24">
        <v>40</v>
      </c>
      <c r="D37" s="25">
        <v>0</v>
      </c>
      <c r="E37" s="25">
        <f t="shared" si="4"/>
        <v>0</v>
      </c>
      <c r="F37" s="25">
        <v>0</v>
      </c>
      <c r="G37" s="25">
        <f t="shared" si="5"/>
        <v>0</v>
      </c>
      <c r="H37" s="25"/>
      <c r="I37" s="25"/>
      <c r="J37" s="48">
        <f t="shared" si="6"/>
        <v>40</v>
      </c>
      <c r="K37" s="49">
        <v>0</v>
      </c>
      <c r="L37" s="50">
        <f t="shared" si="7"/>
        <v>40</v>
      </c>
      <c r="M37" s="51"/>
    </row>
    <row r="38" ht="20" customHeight="1" spans="1:13">
      <c r="A38" s="22">
        <v>34</v>
      </c>
      <c r="B38" s="27" t="s">
        <v>50</v>
      </c>
      <c r="C38" s="24">
        <v>8</v>
      </c>
      <c r="D38" s="25">
        <v>0</v>
      </c>
      <c r="E38" s="25">
        <f t="shared" si="4"/>
        <v>0</v>
      </c>
      <c r="F38" s="25">
        <v>0</v>
      </c>
      <c r="G38" s="25">
        <v>0</v>
      </c>
      <c r="H38" s="25"/>
      <c r="I38" s="25"/>
      <c r="J38" s="48">
        <f t="shared" si="6"/>
        <v>8</v>
      </c>
      <c r="K38" s="49">
        <v>0</v>
      </c>
      <c r="L38" s="50">
        <f t="shared" si="7"/>
        <v>8</v>
      </c>
      <c r="M38" s="51"/>
    </row>
    <row r="39" ht="20" customHeight="1" spans="1:13">
      <c r="A39" s="22">
        <v>35</v>
      </c>
      <c r="B39" s="29" t="s">
        <v>51</v>
      </c>
      <c r="C39" s="24">
        <v>0</v>
      </c>
      <c r="D39" s="25">
        <v>0</v>
      </c>
      <c r="E39" s="25">
        <f t="shared" si="4"/>
        <v>0</v>
      </c>
      <c r="F39" s="25">
        <v>0</v>
      </c>
      <c r="G39" s="25">
        <v>0</v>
      </c>
      <c r="H39" s="25"/>
      <c r="I39" s="25"/>
      <c r="J39" s="48">
        <f t="shared" si="6"/>
        <v>0</v>
      </c>
      <c r="K39" s="49">
        <v>0</v>
      </c>
      <c r="L39" s="50">
        <f t="shared" si="7"/>
        <v>0</v>
      </c>
      <c r="M39" s="51"/>
    </row>
    <row r="40" ht="20" customHeight="1" spans="1:13">
      <c r="A40" s="22">
        <v>36</v>
      </c>
      <c r="B40" s="23" t="s">
        <v>52</v>
      </c>
      <c r="C40" s="24">
        <v>0</v>
      </c>
      <c r="D40" s="25">
        <v>32</v>
      </c>
      <c r="E40" s="25">
        <f t="shared" si="4"/>
        <v>38.4</v>
      </c>
      <c r="F40" s="25">
        <v>0</v>
      </c>
      <c r="G40" s="25">
        <v>0</v>
      </c>
      <c r="H40" s="25"/>
      <c r="I40" s="25"/>
      <c r="J40" s="48">
        <f t="shared" si="6"/>
        <v>38.4</v>
      </c>
      <c r="K40" s="49">
        <v>0</v>
      </c>
      <c r="L40" s="50">
        <f t="shared" si="7"/>
        <v>38.4</v>
      </c>
      <c r="M40" s="51"/>
    </row>
    <row r="41" ht="20" customHeight="1" spans="1:13">
      <c r="A41" s="22">
        <v>37</v>
      </c>
      <c r="B41" s="23" t="s">
        <v>53</v>
      </c>
      <c r="C41" s="24">
        <v>26</v>
      </c>
      <c r="D41" s="25">
        <v>0</v>
      </c>
      <c r="E41" s="25">
        <f t="shared" si="4"/>
        <v>0</v>
      </c>
      <c r="F41" s="25">
        <v>0</v>
      </c>
      <c r="G41" s="25">
        <v>0</v>
      </c>
      <c r="H41" s="25"/>
      <c r="I41" s="25"/>
      <c r="J41" s="48">
        <f t="shared" si="6"/>
        <v>26</v>
      </c>
      <c r="K41" s="49">
        <v>0</v>
      </c>
      <c r="L41" s="50">
        <f t="shared" si="7"/>
        <v>26</v>
      </c>
      <c r="M41" s="51"/>
    </row>
    <row r="42" ht="20" customHeight="1" spans="1:13">
      <c r="A42" s="22">
        <v>38</v>
      </c>
      <c r="B42" s="23" t="s">
        <v>54</v>
      </c>
      <c r="C42" s="24">
        <v>8</v>
      </c>
      <c r="D42" s="25">
        <v>0</v>
      </c>
      <c r="E42" s="25">
        <f t="shared" si="4"/>
        <v>0</v>
      </c>
      <c r="F42" s="25">
        <v>0</v>
      </c>
      <c r="G42" s="25">
        <v>0</v>
      </c>
      <c r="H42" s="25"/>
      <c r="I42" s="25"/>
      <c r="J42" s="48">
        <f t="shared" si="6"/>
        <v>8</v>
      </c>
      <c r="K42" s="49">
        <v>0</v>
      </c>
      <c r="L42" s="50">
        <f t="shared" si="7"/>
        <v>8</v>
      </c>
      <c r="M42" s="51"/>
    </row>
    <row r="43" ht="20" customHeight="1" spans="1:13">
      <c r="A43" s="22">
        <v>39</v>
      </c>
      <c r="B43" s="23" t="s">
        <v>55</v>
      </c>
      <c r="C43" s="24">
        <v>60</v>
      </c>
      <c r="D43" s="25">
        <v>0</v>
      </c>
      <c r="E43" s="25">
        <f t="shared" si="4"/>
        <v>0</v>
      </c>
      <c r="F43" s="25">
        <v>0</v>
      </c>
      <c r="G43" s="25">
        <v>0</v>
      </c>
      <c r="H43" s="25"/>
      <c r="I43" s="25"/>
      <c r="J43" s="48">
        <f t="shared" si="6"/>
        <v>60</v>
      </c>
      <c r="K43" s="49">
        <v>0</v>
      </c>
      <c r="L43" s="50">
        <f t="shared" si="7"/>
        <v>60</v>
      </c>
      <c r="M43" s="51"/>
    </row>
    <row r="44" ht="20" customHeight="1" spans="1:13">
      <c r="A44" s="22">
        <v>40</v>
      </c>
      <c r="B44" s="23" t="s">
        <v>56</v>
      </c>
      <c r="C44" s="24">
        <v>16</v>
      </c>
      <c r="D44" s="25">
        <v>0</v>
      </c>
      <c r="E44" s="25">
        <f t="shared" si="4"/>
        <v>0</v>
      </c>
      <c r="F44" s="25">
        <v>0</v>
      </c>
      <c r="G44" s="25">
        <v>0</v>
      </c>
      <c r="H44" s="25"/>
      <c r="I44" s="25"/>
      <c r="J44" s="48">
        <f t="shared" si="6"/>
        <v>16</v>
      </c>
      <c r="K44" s="49">
        <v>0</v>
      </c>
      <c r="L44" s="50">
        <f t="shared" si="7"/>
        <v>16</v>
      </c>
      <c r="M44" s="51"/>
    </row>
    <row r="45" ht="20" customHeight="1" spans="1:13">
      <c r="A45" s="22">
        <v>41</v>
      </c>
      <c r="B45" s="23" t="s">
        <v>57</v>
      </c>
      <c r="C45" s="24">
        <v>24</v>
      </c>
      <c r="D45" s="25">
        <v>0</v>
      </c>
      <c r="E45" s="25">
        <f t="shared" si="4"/>
        <v>0</v>
      </c>
      <c r="F45" s="25">
        <v>0</v>
      </c>
      <c r="G45" s="25">
        <f t="shared" si="5"/>
        <v>0</v>
      </c>
      <c r="H45" s="25"/>
      <c r="I45" s="25"/>
      <c r="J45" s="48">
        <f t="shared" si="6"/>
        <v>24</v>
      </c>
      <c r="K45" s="49">
        <v>0</v>
      </c>
      <c r="L45" s="50">
        <f t="shared" si="7"/>
        <v>24</v>
      </c>
      <c r="M45" s="51"/>
    </row>
    <row r="46" ht="20" customHeight="1" spans="1:13">
      <c r="A46" s="22">
        <v>42</v>
      </c>
      <c r="B46" s="23" t="s">
        <v>58</v>
      </c>
      <c r="C46" s="24">
        <v>32</v>
      </c>
      <c r="D46" s="25">
        <v>0</v>
      </c>
      <c r="E46" s="25">
        <f t="shared" si="4"/>
        <v>0</v>
      </c>
      <c r="F46" s="25">
        <v>0</v>
      </c>
      <c r="G46" s="25">
        <f t="shared" si="5"/>
        <v>0</v>
      </c>
      <c r="H46" s="25"/>
      <c r="I46" s="25"/>
      <c r="J46" s="48">
        <f t="shared" si="6"/>
        <v>32</v>
      </c>
      <c r="K46" s="49">
        <v>0</v>
      </c>
      <c r="L46" s="50">
        <f t="shared" si="7"/>
        <v>32</v>
      </c>
      <c r="M46" s="51"/>
    </row>
    <row r="47" ht="20" customHeight="1" spans="1:13">
      <c r="A47" s="22">
        <v>43</v>
      </c>
      <c r="B47" s="23" t="s">
        <v>59</v>
      </c>
      <c r="C47" s="24">
        <v>8</v>
      </c>
      <c r="D47" s="25">
        <v>0</v>
      </c>
      <c r="E47" s="25">
        <f t="shared" si="4"/>
        <v>0</v>
      </c>
      <c r="F47" s="25">
        <v>0</v>
      </c>
      <c r="G47" s="25">
        <v>0</v>
      </c>
      <c r="H47" s="25"/>
      <c r="I47" s="25"/>
      <c r="J47" s="48">
        <f t="shared" si="6"/>
        <v>8</v>
      </c>
      <c r="K47" s="49">
        <v>0</v>
      </c>
      <c r="L47" s="50">
        <f t="shared" si="7"/>
        <v>8</v>
      </c>
      <c r="M47" s="51"/>
    </row>
    <row r="48" ht="20" customHeight="1" spans="1:13">
      <c r="A48" s="22">
        <v>44</v>
      </c>
      <c r="B48" s="23" t="s">
        <v>60</v>
      </c>
      <c r="C48" s="24">
        <v>16</v>
      </c>
      <c r="D48" s="25">
        <v>0</v>
      </c>
      <c r="E48" s="25">
        <f t="shared" si="4"/>
        <v>0</v>
      </c>
      <c r="F48" s="25">
        <v>0</v>
      </c>
      <c r="G48" s="25">
        <f t="shared" si="5"/>
        <v>0</v>
      </c>
      <c r="H48" s="25"/>
      <c r="I48" s="25"/>
      <c r="J48" s="48">
        <f t="shared" si="6"/>
        <v>16</v>
      </c>
      <c r="K48" s="49">
        <v>0</v>
      </c>
      <c r="L48" s="50">
        <f t="shared" si="7"/>
        <v>16</v>
      </c>
      <c r="M48" s="51"/>
    </row>
    <row r="49" ht="20" customHeight="1" spans="1:13">
      <c r="A49" s="22">
        <v>45</v>
      </c>
      <c r="B49" s="32" t="s">
        <v>61</v>
      </c>
      <c r="C49" s="24">
        <v>32</v>
      </c>
      <c r="D49" s="25">
        <v>0</v>
      </c>
      <c r="E49" s="25">
        <f t="shared" si="4"/>
        <v>0</v>
      </c>
      <c r="F49" s="25">
        <v>0</v>
      </c>
      <c r="G49" s="25">
        <f t="shared" si="5"/>
        <v>0</v>
      </c>
      <c r="H49" s="25"/>
      <c r="I49" s="25"/>
      <c r="J49" s="48">
        <f t="shared" si="6"/>
        <v>32</v>
      </c>
      <c r="K49" s="49">
        <v>0</v>
      </c>
      <c r="L49" s="50">
        <f t="shared" si="7"/>
        <v>32</v>
      </c>
      <c r="M49" s="51"/>
    </row>
    <row r="50" ht="20" customHeight="1" spans="1:13">
      <c r="A50" s="22">
        <v>46</v>
      </c>
      <c r="B50" s="23" t="s">
        <v>62</v>
      </c>
      <c r="C50" s="24">
        <v>16</v>
      </c>
      <c r="D50" s="25">
        <v>0</v>
      </c>
      <c r="E50" s="25">
        <f t="shared" si="4"/>
        <v>0</v>
      </c>
      <c r="F50" s="25">
        <v>0</v>
      </c>
      <c r="G50" s="25">
        <f t="shared" si="5"/>
        <v>0</v>
      </c>
      <c r="H50" s="25"/>
      <c r="I50" s="25"/>
      <c r="J50" s="48">
        <f t="shared" si="6"/>
        <v>16</v>
      </c>
      <c r="K50" s="49">
        <v>0</v>
      </c>
      <c r="L50" s="50">
        <f t="shared" si="7"/>
        <v>16</v>
      </c>
      <c r="M50" s="51"/>
    </row>
    <row r="51" ht="20" customHeight="1" spans="1:13">
      <c r="A51" s="22">
        <v>47</v>
      </c>
      <c r="B51" s="23" t="s">
        <v>63</v>
      </c>
      <c r="C51" s="24">
        <v>14</v>
      </c>
      <c r="D51" s="25">
        <v>0</v>
      </c>
      <c r="E51" s="25">
        <f t="shared" si="4"/>
        <v>0</v>
      </c>
      <c r="F51" s="25">
        <v>0</v>
      </c>
      <c r="G51" s="25">
        <v>0</v>
      </c>
      <c r="H51" s="25"/>
      <c r="I51" s="25"/>
      <c r="J51" s="48">
        <f t="shared" si="6"/>
        <v>14</v>
      </c>
      <c r="K51" s="49">
        <v>0</v>
      </c>
      <c r="L51" s="50">
        <f t="shared" si="7"/>
        <v>14</v>
      </c>
      <c r="M51" s="51"/>
    </row>
    <row r="52" ht="20" customHeight="1" spans="1:13">
      <c r="A52" s="22">
        <v>48</v>
      </c>
      <c r="B52" s="27" t="s">
        <v>64</v>
      </c>
      <c r="C52" s="24">
        <v>4</v>
      </c>
      <c r="D52" s="25">
        <v>0</v>
      </c>
      <c r="E52" s="25">
        <f t="shared" si="4"/>
        <v>0</v>
      </c>
      <c r="F52" s="25">
        <v>0</v>
      </c>
      <c r="G52" s="25">
        <f t="shared" si="5"/>
        <v>0</v>
      </c>
      <c r="H52" s="25"/>
      <c r="I52" s="25"/>
      <c r="J52" s="48">
        <f t="shared" si="6"/>
        <v>4</v>
      </c>
      <c r="K52" s="49">
        <v>0</v>
      </c>
      <c r="L52" s="50">
        <f t="shared" si="7"/>
        <v>4</v>
      </c>
      <c r="M52" s="51"/>
    </row>
    <row r="53" ht="20" customHeight="1" spans="1:13">
      <c r="A53" s="22">
        <v>49</v>
      </c>
      <c r="B53" s="27" t="s">
        <v>65</v>
      </c>
      <c r="C53" s="24">
        <v>16</v>
      </c>
      <c r="D53" s="25">
        <v>0</v>
      </c>
      <c r="E53" s="25">
        <f t="shared" si="4"/>
        <v>0</v>
      </c>
      <c r="F53" s="25">
        <v>0</v>
      </c>
      <c r="G53" s="25">
        <f t="shared" si="5"/>
        <v>0</v>
      </c>
      <c r="H53" s="25"/>
      <c r="I53" s="25"/>
      <c r="J53" s="48">
        <f t="shared" si="6"/>
        <v>16</v>
      </c>
      <c r="K53" s="49">
        <v>0</v>
      </c>
      <c r="L53" s="50">
        <f t="shared" si="7"/>
        <v>16</v>
      </c>
      <c r="M53" s="51"/>
    </row>
    <row r="54" ht="20" customHeight="1" spans="1:13">
      <c r="A54" s="22">
        <v>50</v>
      </c>
      <c r="B54" s="27" t="s">
        <v>66</v>
      </c>
      <c r="C54" s="24">
        <v>38</v>
      </c>
      <c r="D54" s="25">
        <v>0</v>
      </c>
      <c r="E54" s="25">
        <f t="shared" si="4"/>
        <v>0</v>
      </c>
      <c r="F54" s="25">
        <v>0</v>
      </c>
      <c r="G54" s="25">
        <f t="shared" si="5"/>
        <v>0</v>
      </c>
      <c r="H54" s="25"/>
      <c r="I54" s="25"/>
      <c r="J54" s="48">
        <f t="shared" si="6"/>
        <v>38</v>
      </c>
      <c r="K54" s="49">
        <v>0</v>
      </c>
      <c r="L54" s="50">
        <f t="shared" si="7"/>
        <v>38</v>
      </c>
      <c r="M54" s="51"/>
    </row>
    <row r="55" ht="20" customHeight="1" spans="1:13">
      <c r="A55" s="22">
        <v>51</v>
      </c>
      <c r="B55" s="27" t="s">
        <v>67</v>
      </c>
      <c r="C55" s="24">
        <v>16</v>
      </c>
      <c r="D55" s="25">
        <v>0</v>
      </c>
      <c r="E55" s="25">
        <f t="shared" si="4"/>
        <v>0</v>
      </c>
      <c r="F55" s="25">
        <v>0</v>
      </c>
      <c r="G55" s="25">
        <f t="shared" si="5"/>
        <v>0</v>
      </c>
      <c r="H55" s="25"/>
      <c r="I55" s="25"/>
      <c r="J55" s="48">
        <f t="shared" si="6"/>
        <v>16</v>
      </c>
      <c r="K55" s="49">
        <v>0</v>
      </c>
      <c r="L55" s="50">
        <f t="shared" si="7"/>
        <v>16</v>
      </c>
      <c r="M55" s="51"/>
    </row>
    <row r="56" ht="20" customHeight="1" spans="1:13">
      <c r="A56" s="22">
        <v>52</v>
      </c>
      <c r="B56" s="27" t="s">
        <v>68</v>
      </c>
      <c r="C56" s="24">
        <v>24</v>
      </c>
      <c r="D56" s="25">
        <v>0</v>
      </c>
      <c r="E56" s="25">
        <f t="shared" si="4"/>
        <v>0</v>
      </c>
      <c r="F56" s="25">
        <v>0</v>
      </c>
      <c r="G56" s="25">
        <v>0</v>
      </c>
      <c r="H56" s="25"/>
      <c r="I56" s="25"/>
      <c r="J56" s="48">
        <f t="shared" si="6"/>
        <v>24</v>
      </c>
      <c r="K56" s="49">
        <v>0</v>
      </c>
      <c r="L56" s="50">
        <f t="shared" si="7"/>
        <v>24</v>
      </c>
      <c r="M56" s="51"/>
    </row>
    <row r="57" ht="20" customHeight="1" spans="1:13">
      <c r="A57" s="22">
        <v>53</v>
      </c>
      <c r="B57" s="23" t="s">
        <v>69</v>
      </c>
      <c r="C57" s="24">
        <v>40</v>
      </c>
      <c r="D57" s="25">
        <v>0</v>
      </c>
      <c r="E57" s="25">
        <f t="shared" si="4"/>
        <v>0</v>
      </c>
      <c r="F57" s="25">
        <v>0</v>
      </c>
      <c r="G57" s="25">
        <f t="shared" si="5"/>
        <v>0</v>
      </c>
      <c r="H57" s="25"/>
      <c r="I57" s="25"/>
      <c r="J57" s="48">
        <f t="shared" si="6"/>
        <v>40</v>
      </c>
      <c r="K57" s="49">
        <v>0</v>
      </c>
      <c r="L57" s="50">
        <f t="shared" si="7"/>
        <v>40</v>
      </c>
      <c r="M57" s="51"/>
    </row>
    <row r="58" ht="20" customHeight="1" spans="1:13">
      <c r="A58" s="22">
        <v>54</v>
      </c>
      <c r="B58" s="23" t="s">
        <v>70</v>
      </c>
      <c r="C58" s="24">
        <v>28</v>
      </c>
      <c r="D58" s="25">
        <v>0</v>
      </c>
      <c r="E58" s="25">
        <f t="shared" si="4"/>
        <v>0</v>
      </c>
      <c r="F58" s="25">
        <v>0</v>
      </c>
      <c r="G58" s="25">
        <f t="shared" si="5"/>
        <v>0</v>
      </c>
      <c r="H58" s="25"/>
      <c r="I58" s="25"/>
      <c r="J58" s="48">
        <f t="shared" si="6"/>
        <v>28</v>
      </c>
      <c r="K58" s="49">
        <v>0</v>
      </c>
      <c r="L58" s="50">
        <f t="shared" si="7"/>
        <v>28</v>
      </c>
      <c r="M58" s="51"/>
    </row>
    <row r="59" ht="20" customHeight="1" spans="1:13">
      <c r="A59" s="22">
        <v>55</v>
      </c>
      <c r="B59" s="29" t="s">
        <v>71</v>
      </c>
      <c r="C59" s="24">
        <v>16</v>
      </c>
      <c r="D59" s="25">
        <v>0</v>
      </c>
      <c r="E59" s="25">
        <f t="shared" si="4"/>
        <v>0</v>
      </c>
      <c r="F59" s="25">
        <v>0</v>
      </c>
      <c r="G59" s="25">
        <f t="shared" si="5"/>
        <v>0</v>
      </c>
      <c r="H59" s="25"/>
      <c r="I59" s="25"/>
      <c r="J59" s="48">
        <f t="shared" si="6"/>
        <v>16</v>
      </c>
      <c r="K59" s="49">
        <v>0</v>
      </c>
      <c r="L59" s="50">
        <f t="shared" si="7"/>
        <v>16</v>
      </c>
      <c r="M59" s="51"/>
    </row>
    <row r="60" ht="20" customHeight="1" spans="1:13">
      <c r="A60" s="22">
        <v>56</v>
      </c>
      <c r="B60" s="23" t="s">
        <v>72</v>
      </c>
      <c r="C60" s="24">
        <v>16</v>
      </c>
      <c r="D60" s="25">
        <v>32</v>
      </c>
      <c r="E60" s="25">
        <f t="shared" si="4"/>
        <v>38.4</v>
      </c>
      <c r="F60" s="25">
        <v>0</v>
      </c>
      <c r="G60" s="25">
        <f t="shared" si="5"/>
        <v>0</v>
      </c>
      <c r="H60" s="25"/>
      <c r="I60" s="25"/>
      <c r="J60" s="48">
        <f t="shared" si="6"/>
        <v>54.4</v>
      </c>
      <c r="K60" s="49">
        <v>0</v>
      </c>
      <c r="L60" s="50">
        <f t="shared" si="7"/>
        <v>54.4</v>
      </c>
      <c r="M60" s="51"/>
    </row>
    <row r="61" ht="20" customHeight="1" spans="1:13">
      <c r="A61" s="22">
        <v>57</v>
      </c>
      <c r="B61" s="26" t="s">
        <v>73</v>
      </c>
      <c r="C61" s="24">
        <v>16</v>
      </c>
      <c r="D61" s="25">
        <v>0</v>
      </c>
      <c r="E61" s="25">
        <f t="shared" si="4"/>
        <v>0</v>
      </c>
      <c r="F61" s="25">
        <v>0</v>
      </c>
      <c r="G61" s="25">
        <f t="shared" si="5"/>
        <v>0</v>
      </c>
      <c r="H61" s="25"/>
      <c r="I61" s="25"/>
      <c r="J61" s="48">
        <f t="shared" si="6"/>
        <v>16</v>
      </c>
      <c r="K61" s="49">
        <v>0</v>
      </c>
      <c r="L61" s="50">
        <f t="shared" si="7"/>
        <v>16</v>
      </c>
      <c r="M61" s="51"/>
    </row>
    <row r="62" ht="20" customHeight="1" spans="1:13">
      <c r="A62" s="22">
        <v>58</v>
      </c>
      <c r="B62" s="23" t="s">
        <v>74</v>
      </c>
      <c r="C62" s="24">
        <v>4</v>
      </c>
      <c r="D62" s="25">
        <v>0</v>
      </c>
      <c r="E62" s="25">
        <f t="shared" si="4"/>
        <v>0</v>
      </c>
      <c r="F62" s="25">
        <v>0</v>
      </c>
      <c r="G62" s="25">
        <v>0</v>
      </c>
      <c r="H62" s="25">
        <v>14</v>
      </c>
      <c r="I62" s="25">
        <v>14.38</v>
      </c>
      <c r="J62" s="48">
        <f t="shared" si="6"/>
        <v>18.38</v>
      </c>
      <c r="K62" s="49">
        <v>0</v>
      </c>
      <c r="L62" s="50">
        <f t="shared" si="7"/>
        <v>18.38</v>
      </c>
      <c r="M62" s="51"/>
    </row>
    <row r="63" ht="20" customHeight="1" spans="1:13">
      <c r="A63" s="22">
        <v>59</v>
      </c>
      <c r="B63" s="23" t="s">
        <v>75</v>
      </c>
      <c r="C63" s="24">
        <v>48</v>
      </c>
      <c r="D63" s="25">
        <v>0</v>
      </c>
      <c r="E63" s="25">
        <f t="shared" si="4"/>
        <v>0</v>
      </c>
      <c r="F63" s="25">
        <v>0</v>
      </c>
      <c r="G63" s="25">
        <v>0</v>
      </c>
      <c r="H63" s="25"/>
      <c r="I63" s="25"/>
      <c r="J63" s="48">
        <f t="shared" si="6"/>
        <v>48</v>
      </c>
      <c r="K63" s="49">
        <v>0</v>
      </c>
      <c r="L63" s="50">
        <f t="shared" si="7"/>
        <v>48</v>
      </c>
      <c r="M63" s="51"/>
    </row>
    <row r="64" ht="20" customHeight="1" spans="1:13">
      <c r="A64" s="22">
        <v>60</v>
      </c>
      <c r="B64" s="23" t="s">
        <v>76</v>
      </c>
      <c r="C64" s="24">
        <v>24</v>
      </c>
      <c r="D64" s="25">
        <v>0</v>
      </c>
      <c r="E64" s="25">
        <f t="shared" si="4"/>
        <v>0</v>
      </c>
      <c r="F64" s="25">
        <v>0</v>
      </c>
      <c r="G64" s="25">
        <v>0</v>
      </c>
      <c r="H64" s="25"/>
      <c r="I64" s="25"/>
      <c r="J64" s="48">
        <f t="shared" si="6"/>
        <v>24</v>
      </c>
      <c r="K64" s="49">
        <v>0</v>
      </c>
      <c r="L64" s="50">
        <f t="shared" si="7"/>
        <v>24</v>
      </c>
      <c r="M64" s="51"/>
    </row>
    <row r="65" ht="20" customHeight="1" spans="1:13">
      <c r="A65" s="22">
        <v>61</v>
      </c>
      <c r="B65" s="52" t="s">
        <v>77</v>
      </c>
      <c r="C65" s="24">
        <v>40</v>
      </c>
      <c r="D65" s="25">
        <v>0</v>
      </c>
      <c r="E65" s="25">
        <f t="shared" si="4"/>
        <v>0</v>
      </c>
      <c r="F65" s="25">
        <v>0</v>
      </c>
      <c r="G65" s="25">
        <v>0</v>
      </c>
      <c r="H65" s="25"/>
      <c r="I65" s="25"/>
      <c r="J65" s="48">
        <f t="shared" si="6"/>
        <v>40</v>
      </c>
      <c r="K65" s="49">
        <v>0</v>
      </c>
      <c r="L65" s="50">
        <f t="shared" si="7"/>
        <v>40</v>
      </c>
      <c r="M65" s="51"/>
    </row>
    <row r="66" ht="20" customHeight="1" spans="1:13">
      <c r="A66" s="22">
        <v>62</v>
      </c>
      <c r="B66" s="23" t="s">
        <v>78</v>
      </c>
      <c r="C66" s="24">
        <v>26</v>
      </c>
      <c r="D66" s="25">
        <v>0</v>
      </c>
      <c r="E66" s="25">
        <f t="shared" si="4"/>
        <v>0</v>
      </c>
      <c r="F66" s="25">
        <v>0</v>
      </c>
      <c r="G66" s="25">
        <f t="shared" si="5"/>
        <v>0</v>
      </c>
      <c r="H66" s="25"/>
      <c r="I66" s="25"/>
      <c r="J66" s="48">
        <f t="shared" si="6"/>
        <v>26</v>
      </c>
      <c r="K66" s="49">
        <v>0</v>
      </c>
      <c r="L66" s="50">
        <f t="shared" si="7"/>
        <v>26</v>
      </c>
      <c r="M66" s="51"/>
    </row>
    <row r="67" ht="20" customHeight="1" spans="1:13">
      <c r="A67" s="22">
        <v>63</v>
      </c>
      <c r="B67" s="23" t="s">
        <v>79</v>
      </c>
      <c r="C67" s="24">
        <v>28</v>
      </c>
      <c r="D67" s="25">
        <v>0</v>
      </c>
      <c r="E67" s="25">
        <f t="shared" si="4"/>
        <v>0</v>
      </c>
      <c r="F67" s="25">
        <v>0</v>
      </c>
      <c r="G67" s="25">
        <f t="shared" si="5"/>
        <v>0</v>
      </c>
      <c r="H67" s="25"/>
      <c r="I67" s="25"/>
      <c r="J67" s="48">
        <f t="shared" si="6"/>
        <v>28</v>
      </c>
      <c r="K67" s="49">
        <v>0</v>
      </c>
      <c r="L67" s="50">
        <f t="shared" si="7"/>
        <v>28</v>
      </c>
      <c r="M67" s="51"/>
    </row>
    <row r="68" ht="20" customHeight="1" spans="1:13">
      <c r="A68" s="22">
        <v>64</v>
      </c>
      <c r="B68" s="23" t="s">
        <v>80</v>
      </c>
      <c r="C68" s="24">
        <v>40</v>
      </c>
      <c r="D68" s="25">
        <v>8</v>
      </c>
      <c r="E68" s="25">
        <f t="shared" si="4"/>
        <v>9.6</v>
      </c>
      <c r="F68" s="25">
        <v>0</v>
      </c>
      <c r="G68" s="25">
        <f t="shared" si="5"/>
        <v>0</v>
      </c>
      <c r="H68" s="25"/>
      <c r="I68" s="25"/>
      <c r="J68" s="48">
        <f t="shared" si="6"/>
        <v>49.6</v>
      </c>
      <c r="K68" s="49">
        <v>0</v>
      </c>
      <c r="L68" s="50">
        <f t="shared" si="7"/>
        <v>49.6</v>
      </c>
      <c r="M68" s="51"/>
    </row>
    <row r="69" ht="20" customHeight="1" spans="1:13">
      <c r="A69" s="22">
        <v>65</v>
      </c>
      <c r="B69" s="23" t="s">
        <v>81</v>
      </c>
      <c r="C69" s="24">
        <v>0</v>
      </c>
      <c r="D69" s="25">
        <v>0</v>
      </c>
      <c r="E69" s="25">
        <f t="shared" si="4"/>
        <v>0</v>
      </c>
      <c r="F69" s="25">
        <v>0</v>
      </c>
      <c r="G69" s="25">
        <f t="shared" si="5"/>
        <v>0</v>
      </c>
      <c r="H69" s="25"/>
      <c r="I69" s="25"/>
      <c r="J69" s="48">
        <f t="shared" si="6"/>
        <v>0</v>
      </c>
      <c r="K69" s="49">
        <v>0</v>
      </c>
      <c r="L69" s="50">
        <f t="shared" si="7"/>
        <v>0</v>
      </c>
      <c r="M69" s="51"/>
    </row>
    <row r="70" ht="20" customHeight="1" spans="1:13">
      <c r="A70" s="22">
        <v>66</v>
      </c>
      <c r="B70" s="32" t="s">
        <v>82</v>
      </c>
      <c r="C70" s="24">
        <v>64</v>
      </c>
      <c r="D70" s="25">
        <v>0</v>
      </c>
      <c r="E70" s="25">
        <f t="shared" si="4"/>
        <v>0</v>
      </c>
      <c r="F70" s="25">
        <v>0</v>
      </c>
      <c r="G70" s="25">
        <f t="shared" si="5"/>
        <v>0</v>
      </c>
      <c r="H70" s="25"/>
      <c r="I70" s="25"/>
      <c r="J70" s="48">
        <f t="shared" si="6"/>
        <v>64</v>
      </c>
      <c r="K70" s="49">
        <v>0</v>
      </c>
      <c r="L70" s="50">
        <f t="shared" si="7"/>
        <v>64</v>
      </c>
      <c r="M70" s="51"/>
    </row>
    <row r="71" ht="20" customHeight="1" spans="1:13">
      <c r="A71" s="22">
        <v>67</v>
      </c>
      <c r="B71" s="23" t="s">
        <v>83</v>
      </c>
      <c r="C71" s="24">
        <v>44</v>
      </c>
      <c r="D71" s="25">
        <v>0</v>
      </c>
      <c r="E71" s="25">
        <f t="shared" si="4"/>
        <v>0</v>
      </c>
      <c r="F71" s="25">
        <v>0</v>
      </c>
      <c r="G71" s="25">
        <f t="shared" si="5"/>
        <v>0</v>
      </c>
      <c r="H71" s="25"/>
      <c r="I71" s="25"/>
      <c r="J71" s="48">
        <f t="shared" si="6"/>
        <v>44</v>
      </c>
      <c r="K71" s="49">
        <v>0</v>
      </c>
      <c r="L71" s="50">
        <f t="shared" si="7"/>
        <v>44</v>
      </c>
      <c r="M71" s="51"/>
    </row>
    <row r="72" ht="20" customHeight="1" spans="1:13">
      <c r="A72" s="22">
        <v>68</v>
      </c>
      <c r="B72" s="23" t="s">
        <v>84</v>
      </c>
      <c r="C72" s="24">
        <v>32</v>
      </c>
      <c r="D72" s="25">
        <v>0</v>
      </c>
      <c r="E72" s="25">
        <f t="shared" si="4"/>
        <v>0</v>
      </c>
      <c r="F72" s="25">
        <v>0</v>
      </c>
      <c r="G72" s="25">
        <f t="shared" si="5"/>
        <v>0</v>
      </c>
      <c r="H72" s="25"/>
      <c r="I72" s="25"/>
      <c r="J72" s="48">
        <f t="shared" si="6"/>
        <v>32</v>
      </c>
      <c r="K72" s="49">
        <v>0</v>
      </c>
      <c r="L72" s="50">
        <f t="shared" si="7"/>
        <v>32</v>
      </c>
      <c r="M72" s="51"/>
    </row>
    <row r="73" ht="20" customHeight="1" spans="1:13">
      <c r="A73" s="22">
        <v>69</v>
      </c>
      <c r="B73" s="23" t="s">
        <v>85</v>
      </c>
      <c r="C73" s="24">
        <v>8</v>
      </c>
      <c r="D73" s="25">
        <v>0</v>
      </c>
      <c r="E73" s="25">
        <f t="shared" si="4"/>
        <v>0</v>
      </c>
      <c r="F73" s="25">
        <v>0</v>
      </c>
      <c r="G73" s="25">
        <f t="shared" si="5"/>
        <v>0</v>
      </c>
      <c r="H73" s="25"/>
      <c r="I73" s="25"/>
      <c r="J73" s="48">
        <f t="shared" si="6"/>
        <v>8</v>
      </c>
      <c r="K73" s="49">
        <v>0</v>
      </c>
      <c r="L73" s="50">
        <f t="shared" si="7"/>
        <v>8</v>
      </c>
      <c r="M73" s="51"/>
    </row>
    <row r="74" ht="20" customHeight="1" spans="1:13">
      <c r="A74" s="22">
        <v>70</v>
      </c>
      <c r="B74" s="27" t="s">
        <v>86</v>
      </c>
      <c r="C74" s="24">
        <v>48</v>
      </c>
      <c r="D74" s="25">
        <v>0</v>
      </c>
      <c r="E74" s="25">
        <f t="shared" si="4"/>
        <v>0</v>
      </c>
      <c r="F74" s="25">
        <v>0</v>
      </c>
      <c r="G74" s="25">
        <f t="shared" si="5"/>
        <v>0</v>
      </c>
      <c r="H74" s="25"/>
      <c r="I74" s="25"/>
      <c r="J74" s="48">
        <f t="shared" si="6"/>
        <v>48</v>
      </c>
      <c r="K74" s="49">
        <v>0</v>
      </c>
      <c r="L74" s="50">
        <f t="shared" si="7"/>
        <v>48</v>
      </c>
      <c r="M74" s="51"/>
    </row>
    <row r="75" ht="20" customHeight="1" spans="1:13">
      <c r="A75" s="22">
        <v>71</v>
      </c>
      <c r="B75" s="27" t="s">
        <v>87</v>
      </c>
      <c r="C75" s="24">
        <v>16</v>
      </c>
      <c r="D75" s="25">
        <v>16</v>
      </c>
      <c r="E75" s="25">
        <f t="shared" si="4"/>
        <v>19.2</v>
      </c>
      <c r="F75" s="25">
        <v>0</v>
      </c>
      <c r="G75" s="25">
        <f t="shared" si="5"/>
        <v>0</v>
      </c>
      <c r="H75" s="25"/>
      <c r="I75" s="25"/>
      <c r="J75" s="48">
        <f t="shared" si="6"/>
        <v>35.2</v>
      </c>
      <c r="K75" s="49">
        <v>0</v>
      </c>
      <c r="L75" s="50">
        <f t="shared" si="7"/>
        <v>35.2</v>
      </c>
      <c r="M75" s="51"/>
    </row>
    <row r="76" ht="20" customHeight="1" spans="1:13">
      <c r="A76" s="22">
        <v>72</v>
      </c>
      <c r="B76" s="26" t="s">
        <v>88</v>
      </c>
      <c r="C76" s="24">
        <v>38</v>
      </c>
      <c r="D76" s="25">
        <v>0</v>
      </c>
      <c r="E76" s="25">
        <f t="shared" si="4"/>
        <v>0</v>
      </c>
      <c r="F76" s="25">
        <v>0</v>
      </c>
      <c r="G76" s="25">
        <f t="shared" si="5"/>
        <v>0</v>
      </c>
      <c r="H76" s="25"/>
      <c r="I76" s="25"/>
      <c r="J76" s="48">
        <f t="shared" si="6"/>
        <v>38</v>
      </c>
      <c r="K76" s="49">
        <v>0</v>
      </c>
      <c r="L76" s="50">
        <f t="shared" si="7"/>
        <v>38</v>
      </c>
      <c r="M76" s="51"/>
    </row>
    <row r="77" ht="20" customHeight="1" spans="1:13">
      <c r="A77" s="22">
        <v>73</v>
      </c>
      <c r="B77" s="23" t="s">
        <v>89</v>
      </c>
      <c r="C77" s="24">
        <v>48</v>
      </c>
      <c r="D77" s="25">
        <v>0</v>
      </c>
      <c r="E77" s="25">
        <f t="shared" si="4"/>
        <v>0</v>
      </c>
      <c r="F77" s="25">
        <v>0</v>
      </c>
      <c r="G77" s="25">
        <f t="shared" si="5"/>
        <v>0</v>
      </c>
      <c r="H77" s="25"/>
      <c r="I77" s="25"/>
      <c r="J77" s="48">
        <f t="shared" si="6"/>
        <v>48</v>
      </c>
      <c r="K77" s="49">
        <v>0</v>
      </c>
      <c r="L77" s="50">
        <f t="shared" si="7"/>
        <v>48</v>
      </c>
      <c r="M77" s="51"/>
    </row>
    <row r="78" ht="20" customHeight="1" spans="1:13">
      <c r="A78" s="22">
        <v>74</v>
      </c>
      <c r="B78" s="23" t="s">
        <v>90</v>
      </c>
      <c r="C78" s="24">
        <v>48</v>
      </c>
      <c r="D78" s="25">
        <v>0</v>
      </c>
      <c r="E78" s="25">
        <v>0</v>
      </c>
      <c r="F78" s="25">
        <v>0</v>
      </c>
      <c r="G78" s="25">
        <f t="shared" si="5"/>
        <v>0</v>
      </c>
      <c r="H78" s="25"/>
      <c r="I78" s="25"/>
      <c r="J78" s="48">
        <f t="shared" si="6"/>
        <v>48</v>
      </c>
      <c r="K78" s="49">
        <v>0</v>
      </c>
      <c r="L78" s="50">
        <f t="shared" si="7"/>
        <v>48</v>
      </c>
      <c r="M78" s="51"/>
    </row>
    <row r="79" ht="20" customHeight="1" spans="1:13">
      <c r="A79" s="22">
        <v>75</v>
      </c>
      <c r="B79" s="30" t="s">
        <v>91</v>
      </c>
      <c r="C79" s="24">
        <v>30</v>
      </c>
      <c r="D79" s="25">
        <v>0</v>
      </c>
      <c r="E79" s="25">
        <f t="shared" si="4"/>
        <v>0</v>
      </c>
      <c r="F79" s="25">
        <v>0</v>
      </c>
      <c r="G79" s="25">
        <f t="shared" si="5"/>
        <v>0</v>
      </c>
      <c r="H79" s="25"/>
      <c r="I79" s="25"/>
      <c r="J79" s="48">
        <f t="shared" si="6"/>
        <v>30</v>
      </c>
      <c r="K79" s="49">
        <v>0</v>
      </c>
      <c r="L79" s="50">
        <f t="shared" si="7"/>
        <v>30</v>
      </c>
      <c r="M79" s="51"/>
    </row>
    <row r="80" ht="20" customHeight="1" spans="1:13">
      <c r="A80" s="22">
        <v>76</v>
      </c>
      <c r="B80" s="29" t="s">
        <v>92</v>
      </c>
      <c r="C80" s="24">
        <v>16</v>
      </c>
      <c r="D80" s="25">
        <v>0</v>
      </c>
      <c r="E80" s="25">
        <f t="shared" si="4"/>
        <v>0</v>
      </c>
      <c r="F80" s="25">
        <v>0</v>
      </c>
      <c r="G80" s="25">
        <v>0</v>
      </c>
      <c r="H80" s="25"/>
      <c r="I80" s="25"/>
      <c r="J80" s="48">
        <f t="shared" si="6"/>
        <v>16</v>
      </c>
      <c r="K80" s="49">
        <v>0</v>
      </c>
      <c r="L80" s="50">
        <f t="shared" si="7"/>
        <v>16</v>
      </c>
      <c r="M80" s="51"/>
    </row>
    <row r="81" ht="20" customHeight="1" spans="1:13">
      <c r="A81" s="22">
        <v>77</v>
      </c>
      <c r="B81" s="23" t="s">
        <v>93</v>
      </c>
      <c r="C81" s="24">
        <v>12</v>
      </c>
      <c r="D81" s="25">
        <v>0</v>
      </c>
      <c r="E81" s="25">
        <f t="shared" si="4"/>
        <v>0</v>
      </c>
      <c r="F81" s="25">
        <v>0</v>
      </c>
      <c r="G81" s="25">
        <f t="shared" si="5"/>
        <v>0</v>
      </c>
      <c r="H81" s="25"/>
      <c r="I81" s="25"/>
      <c r="J81" s="48">
        <f t="shared" si="6"/>
        <v>12</v>
      </c>
      <c r="K81" s="49">
        <v>0</v>
      </c>
      <c r="L81" s="50">
        <f t="shared" si="7"/>
        <v>12</v>
      </c>
      <c r="M81" s="51"/>
    </row>
    <row r="82" ht="20" customHeight="1" spans="1:13">
      <c r="A82" s="22">
        <v>78</v>
      </c>
      <c r="B82" s="23" t="s">
        <v>94</v>
      </c>
      <c r="C82" s="24">
        <v>36</v>
      </c>
      <c r="D82" s="25">
        <v>0</v>
      </c>
      <c r="E82" s="25">
        <f t="shared" si="4"/>
        <v>0</v>
      </c>
      <c r="F82" s="25">
        <v>0</v>
      </c>
      <c r="G82" s="25">
        <f t="shared" si="5"/>
        <v>0</v>
      </c>
      <c r="H82" s="25"/>
      <c r="I82" s="25"/>
      <c r="J82" s="48">
        <f t="shared" si="6"/>
        <v>36</v>
      </c>
      <c r="K82" s="49">
        <v>0</v>
      </c>
      <c r="L82" s="50">
        <f t="shared" si="7"/>
        <v>36</v>
      </c>
      <c r="M82" s="51"/>
    </row>
    <row r="83" ht="20" customHeight="1" spans="1:13">
      <c r="A83" s="22">
        <v>79</v>
      </c>
      <c r="B83" s="23" t="s">
        <v>95</v>
      </c>
      <c r="C83" s="24">
        <v>36</v>
      </c>
      <c r="D83" s="25">
        <v>0</v>
      </c>
      <c r="E83" s="25">
        <f t="shared" si="4"/>
        <v>0</v>
      </c>
      <c r="F83" s="25">
        <v>0</v>
      </c>
      <c r="G83" s="25">
        <f t="shared" si="5"/>
        <v>0</v>
      </c>
      <c r="H83" s="25"/>
      <c r="I83" s="25"/>
      <c r="J83" s="48">
        <f t="shared" si="6"/>
        <v>36</v>
      </c>
      <c r="K83" s="49">
        <v>0</v>
      </c>
      <c r="L83" s="50">
        <f t="shared" si="7"/>
        <v>36</v>
      </c>
      <c r="M83" s="51"/>
    </row>
    <row r="84" ht="20" customHeight="1" spans="1:13">
      <c r="A84" s="22">
        <v>80</v>
      </c>
      <c r="B84" s="23" t="s">
        <v>96</v>
      </c>
      <c r="C84" s="24">
        <v>48</v>
      </c>
      <c r="D84" s="25">
        <v>4</v>
      </c>
      <c r="E84" s="25">
        <f t="shared" si="4"/>
        <v>4.8</v>
      </c>
      <c r="F84" s="25">
        <v>0</v>
      </c>
      <c r="G84" s="25">
        <v>0</v>
      </c>
      <c r="H84" s="25"/>
      <c r="I84" s="25"/>
      <c r="J84" s="48">
        <f t="shared" si="6"/>
        <v>52.8</v>
      </c>
      <c r="K84" s="49">
        <v>0</v>
      </c>
      <c r="L84" s="50">
        <f t="shared" si="7"/>
        <v>52.8</v>
      </c>
      <c r="M84" s="51"/>
    </row>
    <row r="85" ht="20" customHeight="1" spans="1:13">
      <c r="A85" s="22">
        <v>81</v>
      </c>
      <c r="B85" s="23" t="s">
        <v>97</v>
      </c>
      <c r="C85" s="24">
        <v>48</v>
      </c>
      <c r="D85" s="25">
        <v>0</v>
      </c>
      <c r="E85" s="25">
        <v>0</v>
      </c>
      <c r="F85" s="25">
        <v>0</v>
      </c>
      <c r="G85" s="25">
        <f t="shared" si="5"/>
        <v>0</v>
      </c>
      <c r="H85" s="25"/>
      <c r="I85" s="25"/>
      <c r="J85" s="48">
        <f t="shared" si="6"/>
        <v>48</v>
      </c>
      <c r="K85" s="49">
        <v>0</v>
      </c>
      <c r="L85" s="50">
        <f t="shared" si="7"/>
        <v>48</v>
      </c>
      <c r="M85" s="51"/>
    </row>
    <row r="86" ht="20" customHeight="1" spans="1:13">
      <c r="A86" s="22">
        <v>82</v>
      </c>
      <c r="B86" s="23" t="s">
        <v>98</v>
      </c>
      <c r="C86" s="24">
        <v>14</v>
      </c>
      <c r="D86" s="25">
        <v>0</v>
      </c>
      <c r="E86" s="25">
        <v>0</v>
      </c>
      <c r="F86" s="25">
        <v>0</v>
      </c>
      <c r="G86" s="25">
        <f t="shared" si="5"/>
        <v>0</v>
      </c>
      <c r="H86" s="25"/>
      <c r="I86" s="25"/>
      <c r="J86" s="48">
        <f t="shared" si="6"/>
        <v>14</v>
      </c>
      <c r="K86" s="49">
        <v>0</v>
      </c>
      <c r="L86" s="50">
        <f t="shared" si="7"/>
        <v>14</v>
      </c>
      <c r="M86" s="51"/>
    </row>
    <row r="87" ht="20" customHeight="1" spans="1:13">
      <c r="A87" s="22">
        <v>83</v>
      </c>
      <c r="B87" s="23" t="s">
        <v>99</v>
      </c>
      <c r="C87" s="24">
        <v>48</v>
      </c>
      <c r="D87" s="25">
        <v>4</v>
      </c>
      <c r="E87" s="25">
        <f t="shared" si="4"/>
        <v>4.8</v>
      </c>
      <c r="F87" s="25">
        <v>0</v>
      </c>
      <c r="G87" s="25">
        <f t="shared" si="5"/>
        <v>0</v>
      </c>
      <c r="H87" s="25">
        <v>16</v>
      </c>
      <c r="I87" s="25">
        <v>21.76</v>
      </c>
      <c r="J87" s="48">
        <f t="shared" si="6"/>
        <v>74.56</v>
      </c>
      <c r="K87" s="49">
        <v>0</v>
      </c>
      <c r="L87" s="50">
        <f t="shared" si="7"/>
        <v>74.56</v>
      </c>
      <c r="M87" s="51"/>
    </row>
    <row r="88" ht="20" customHeight="1" spans="1:13">
      <c r="A88" s="22">
        <v>84</v>
      </c>
      <c r="B88" s="23" t="s">
        <v>100</v>
      </c>
      <c r="C88" s="24">
        <v>36</v>
      </c>
      <c r="D88" s="25">
        <v>0</v>
      </c>
      <c r="E88" s="25">
        <f t="shared" si="4"/>
        <v>0</v>
      </c>
      <c r="F88" s="25">
        <v>0</v>
      </c>
      <c r="G88" s="25">
        <f t="shared" si="5"/>
        <v>0</v>
      </c>
      <c r="H88" s="25"/>
      <c r="I88" s="25"/>
      <c r="J88" s="48">
        <f t="shared" si="6"/>
        <v>36</v>
      </c>
      <c r="K88" s="49">
        <v>0</v>
      </c>
      <c r="L88" s="50">
        <f t="shared" si="7"/>
        <v>36</v>
      </c>
      <c r="M88" s="51"/>
    </row>
    <row r="89" ht="20" customHeight="1" spans="1:13">
      <c r="A89" s="22">
        <v>85</v>
      </c>
      <c r="B89" s="23" t="s">
        <v>101</v>
      </c>
      <c r="C89" s="24">
        <v>0</v>
      </c>
      <c r="D89" s="25">
        <v>6</v>
      </c>
      <c r="E89" s="25">
        <f t="shared" si="4"/>
        <v>7.2</v>
      </c>
      <c r="F89" s="25">
        <v>0</v>
      </c>
      <c r="G89" s="25">
        <f t="shared" si="5"/>
        <v>0</v>
      </c>
      <c r="H89" s="25">
        <v>32</v>
      </c>
      <c r="I89" s="25">
        <v>38.64</v>
      </c>
      <c r="J89" s="48">
        <f t="shared" si="6"/>
        <v>45.84</v>
      </c>
      <c r="K89" s="49">
        <v>0</v>
      </c>
      <c r="L89" s="50">
        <f t="shared" si="7"/>
        <v>45.84</v>
      </c>
      <c r="M89" s="51"/>
    </row>
    <row r="90" ht="20" customHeight="1" spans="1:13">
      <c r="A90" s="22">
        <v>86</v>
      </c>
      <c r="B90" s="27" t="s">
        <v>102</v>
      </c>
      <c r="C90" s="24">
        <v>0</v>
      </c>
      <c r="D90" s="25">
        <v>28</v>
      </c>
      <c r="E90" s="25">
        <f t="shared" si="4"/>
        <v>33.6</v>
      </c>
      <c r="F90" s="25">
        <v>0</v>
      </c>
      <c r="G90" s="25">
        <v>0</v>
      </c>
      <c r="H90" s="25">
        <v>8</v>
      </c>
      <c r="I90" s="25">
        <v>9.68</v>
      </c>
      <c r="J90" s="48">
        <f t="shared" si="6"/>
        <v>43.28</v>
      </c>
      <c r="K90" s="49">
        <v>0</v>
      </c>
      <c r="L90" s="50">
        <f t="shared" si="7"/>
        <v>43.28</v>
      </c>
      <c r="M90" s="51"/>
    </row>
    <row r="91" ht="20" customHeight="1" spans="1:13">
      <c r="A91" s="22">
        <v>87</v>
      </c>
      <c r="B91" s="27" t="s">
        <v>103</v>
      </c>
      <c r="C91" s="24">
        <v>56</v>
      </c>
      <c r="D91" s="25">
        <v>0</v>
      </c>
      <c r="E91" s="25">
        <f t="shared" si="4"/>
        <v>0</v>
      </c>
      <c r="F91" s="25">
        <v>0</v>
      </c>
      <c r="G91" s="25">
        <f t="shared" si="5"/>
        <v>0</v>
      </c>
      <c r="H91" s="25"/>
      <c r="I91" s="25"/>
      <c r="J91" s="48">
        <f t="shared" si="6"/>
        <v>56</v>
      </c>
      <c r="K91" s="49">
        <v>0</v>
      </c>
      <c r="L91" s="50">
        <f t="shared" si="7"/>
        <v>56</v>
      </c>
      <c r="M91" s="51"/>
    </row>
    <row r="92" ht="20" customHeight="1" spans="1:13">
      <c r="A92" s="22">
        <v>88</v>
      </c>
      <c r="B92" s="23" t="s">
        <v>104</v>
      </c>
      <c r="C92" s="24">
        <v>26</v>
      </c>
      <c r="D92" s="25">
        <v>0</v>
      </c>
      <c r="E92" s="25">
        <f t="shared" si="4"/>
        <v>0</v>
      </c>
      <c r="F92" s="25">
        <v>0</v>
      </c>
      <c r="G92" s="25">
        <f t="shared" si="5"/>
        <v>0</v>
      </c>
      <c r="H92" s="25">
        <v>0</v>
      </c>
      <c r="I92" s="25">
        <v>0</v>
      </c>
      <c r="J92" s="48">
        <f t="shared" si="6"/>
        <v>26</v>
      </c>
      <c r="K92" s="49">
        <v>0</v>
      </c>
      <c r="L92" s="50">
        <f t="shared" si="7"/>
        <v>26</v>
      </c>
      <c r="M92" s="51"/>
    </row>
    <row r="93" ht="20" customHeight="1" spans="1:13">
      <c r="A93" s="22">
        <v>89</v>
      </c>
      <c r="B93" s="23" t="s">
        <v>105</v>
      </c>
      <c r="C93" s="24">
        <v>0</v>
      </c>
      <c r="D93" s="25">
        <v>0</v>
      </c>
      <c r="E93" s="25">
        <f t="shared" si="4"/>
        <v>0</v>
      </c>
      <c r="F93" s="25">
        <v>0</v>
      </c>
      <c r="G93" s="25">
        <v>0</v>
      </c>
      <c r="H93" s="25"/>
      <c r="I93" s="25"/>
      <c r="J93" s="48">
        <f t="shared" si="6"/>
        <v>0</v>
      </c>
      <c r="K93" s="49">
        <v>0</v>
      </c>
      <c r="L93" s="50">
        <f t="shared" si="7"/>
        <v>0</v>
      </c>
      <c r="M93" s="51"/>
    </row>
    <row r="94" ht="20" customHeight="1" spans="1:13">
      <c r="A94" s="22">
        <v>90</v>
      </c>
      <c r="B94" s="28" t="s">
        <v>106</v>
      </c>
      <c r="C94" s="24">
        <v>0</v>
      </c>
      <c r="D94" s="25">
        <v>0</v>
      </c>
      <c r="E94" s="25">
        <f t="shared" si="4"/>
        <v>0</v>
      </c>
      <c r="F94" s="25">
        <v>0</v>
      </c>
      <c r="G94" s="25">
        <v>0</v>
      </c>
      <c r="H94" s="25">
        <v>22</v>
      </c>
      <c r="I94" s="25">
        <v>25.56</v>
      </c>
      <c r="J94" s="48">
        <f t="shared" si="6"/>
        <v>25.56</v>
      </c>
      <c r="K94" s="49">
        <v>0</v>
      </c>
      <c r="L94" s="50">
        <f t="shared" si="7"/>
        <v>25.56</v>
      </c>
      <c r="M94" s="51"/>
    </row>
    <row r="95" ht="20" customHeight="1" spans="1:13">
      <c r="A95" s="22">
        <v>91</v>
      </c>
      <c r="B95" s="23" t="s">
        <v>107</v>
      </c>
      <c r="C95" s="24">
        <v>44</v>
      </c>
      <c r="D95" s="25">
        <v>12</v>
      </c>
      <c r="E95" s="25">
        <f t="shared" si="4"/>
        <v>14.4</v>
      </c>
      <c r="F95" s="25">
        <v>0</v>
      </c>
      <c r="G95" s="25">
        <v>0</v>
      </c>
      <c r="H95" s="25"/>
      <c r="I95" s="25"/>
      <c r="J95" s="48">
        <f t="shared" si="6"/>
        <v>58.4</v>
      </c>
      <c r="K95" s="49">
        <v>0</v>
      </c>
      <c r="L95" s="50">
        <f t="shared" si="7"/>
        <v>58.4</v>
      </c>
      <c r="M95" s="51"/>
    </row>
    <row r="96" ht="20" customHeight="1" spans="1:13">
      <c r="A96" s="22">
        <v>92</v>
      </c>
      <c r="B96" s="23" t="s">
        <v>108</v>
      </c>
      <c r="C96" s="24">
        <v>0</v>
      </c>
      <c r="D96" s="25">
        <v>42</v>
      </c>
      <c r="E96" s="25">
        <f t="shared" si="4"/>
        <v>50.4</v>
      </c>
      <c r="F96" s="25">
        <v>0</v>
      </c>
      <c r="G96" s="25">
        <v>0</v>
      </c>
      <c r="H96" s="25"/>
      <c r="I96" s="25"/>
      <c r="J96" s="48">
        <f t="shared" si="6"/>
        <v>50.4</v>
      </c>
      <c r="K96" s="49">
        <v>0</v>
      </c>
      <c r="L96" s="50">
        <f t="shared" si="7"/>
        <v>50.4</v>
      </c>
      <c r="M96" s="51"/>
    </row>
    <row r="97" ht="20" customHeight="1" spans="1:13">
      <c r="A97" s="22">
        <v>93</v>
      </c>
      <c r="B97" s="23" t="s">
        <v>109</v>
      </c>
      <c r="C97" s="24">
        <v>36</v>
      </c>
      <c r="D97" s="25">
        <v>0</v>
      </c>
      <c r="E97" s="25">
        <f t="shared" si="4"/>
        <v>0</v>
      </c>
      <c r="F97" s="25">
        <v>0</v>
      </c>
      <c r="G97" s="25">
        <v>0</v>
      </c>
      <c r="H97" s="25"/>
      <c r="I97" s="25"/>
      <c r="J97" s="48">
        <f t="shared" si="6"/>
        <v>36</v>
      </c>
      <c r="K97" s="49">
        <v>0</v>
      </c>
      <c r="L97" s="50">
        <f t="shared" si="7"/>
        <v>36</v>
      </c>
      <c r="M97" s="51"/>
    </row>
    <row r="98" ht="20" customHeight="1" spans="1:13">
      <c r="A98" s="22">
        <v>94</v>
      </c>
      <c r="B98" s="23" t="s">
        <v>110</v>
      </c>
      <c r="C98" s="24">
        <v>24</v>
      </c>
      <c r="D98" s="25">
        <v>16</v>
      </c>
      <c r="E98" s="25">
        <f t="shared" si="4"/>
        <v>19.2</v>
      </c>
      <c r="F98" s="25">
        <v>0</v>
      </c>
      <c r="G98" s="25">
        <v>0</v>
      </c>
      <c r="H98" s="25"/>
      <c r="I98" s="25"/>
      <c r="J98" s="48">
        <f t="shared" si="6"/>
        <v>43.2</v>
      </c>
      <c r="K98" s="49">
        <v>0</v>
      </c>
      <c r="L98" s="50">
        <f t="shared" si="7"/>
        <v>43.2</v>
      </c>
      <c r="M98" s="51"/>
    </row>
    <row r="99" ht="20" customHeight="1" spans="1:13">
      <c r="A99" s="22">
        <v>95</v>
      </c>
      <c r="B99" s="29" t="s">
        <v>111</v>
      </c>
      <c r="C99" s="24">
        <v>48</v>
      </c>
      <c r="D99" s="25">
        <v>0</v>
      </c>
      <c r="E99" s="25">
        <f t="shared" si="4"/>
        <v>0</v>
      </c>
      <c r="F99" s="25">
        <v>0</v>
      </c>
      <c r="G99" s="25">
        <v>0</v>
      </c>
      <c r="H99" s="25"/>
      <c r="I99" s="25"/>
      <c r="J99" s="48">
        <f t="shared" si="6"/>
        <v>48</v>
      </c>
      <c r="K99" s="49">
        <v>0</v>
      </c>
      <c r="L99" s="50">
        <f t="shared" si="7"/>
        <v>48</v>
      </c>
      <c r="M99" s="51"/>
    </row>
    <row r="100" ht="20" customHeight="1" spans="1:13">
      <c r="A100" s="22">
        <v>96</v>
      </c>
      <c r="B100" s="23" t="s">
        <v>112</v>
      </c>
      <c r="C100" s="24">
        <v>32</v>
      </c>
      <c r="D100" s="25">
        <v>0</v>
      </c>
      <c r="E100" s="25">
        <f t="shared" si="4"/>
        <v>0</v>
      </c>
      <c r="F100" s="25">
        <v>0</v>
      </c>
      <c r="G100" s="25">
        <v>0</v>
      </c>
      <c r="H100" s="25"/>
      <c r="I100" s="25"/>
      <c r="J100" s="48">
        <f t="shared" si="6"/>
        <v>32</v>
      </c>
      <c r="K100" s="49">
        <v>0</v>
      </c>
      <c r="L100" s="50">
        <f t="shared" si="7"/>
        <v>32</v>
      </c>
      <c r="M100" s="51"/>
    </row>
    <row r="101" ht="20" customHeight="1" spans="1:13">
      <c r="A101" s="22">
        <v>97</v>
      </c>
      <c r="B101" s="23" t="s">
        <v>113</v>
      </c>
      <c r="C101" s="24">
        <v>22</v>
      </c>
      <c r="D101" s="25">
        <v>0</v>
      </c>
      <c r="E101" s="25">
        <f t="shared" si="4"/>
        <v>0</v>
      </c>
      <c r="F101" s="25">
        <v>0</v>
      </c>
      <c r="G101" s="25">
        <v>0</v>
      </c>
      <c r="H101" s="25"/>
      <c r="I101" s="25"/>
      <c r="J101" s="48">
        <f t="shared" si="6"/>
        <v>22</v>
      </c>
      <c r="K101" s="49">
        <v>0</v>
      </c>
      <c r="L101" s="50">
        <f t="shared" si="7"/>
        <v>22</v>
      </c>
      <c r="M101" s="51"/>
    </row>
    <row r="102" ht="20" customHeight="1" spans="1:13">
      <c r="A102" s="22">
        <v>98</v>
      </c>
      <c r="B102" s="23" t="s">
        <v>114</v>
      </c>
      <c r="C102" s="24">
        <v>32</v>
      </c>
      <c r="D102" s="25">
        <v>16</v>
      </c>
      <c r="E102" s="25">
        <f t="shared" si="4"/>
        <v>19.2</v>
      </c>
      <c r="F102" s="25">
        <v>0</v>
      </c>
      <c r="G102" s="25">
        <v>0</v>
      </c>
      <c r="H102" s="25">
        <v>16</v>
      </c>
      <c r="I102" s="25">
        <v>19.2</v>
      </c>
      <c r="J102" s="48">
        <f t="shared" si="6"/>
        <v>70.4</v>
      </c>
      <c r="K102" s="49">
        <v>0</v>
      </c>
      <c r="L102" s="50">
        <f t="shared" si="7"/>
        <v>70.4</v>
      </c>
      <c r="M102" s="51"/>
    </row>
    <row r="103" ht="20" customHeight="1" spans="1:13">
      <c r="A103" s="22">
        <v>99</v>
      </c>
      <c r="B103" s="29" t="s">
        <v>115</v>
      </c>
      <c r="C103" s="24">
        <v>50</v>
      </c>
      <c r="D103" s="25">
        <v>0</v>
      </c>
      <c r="E103" s="25">
        <f t="shared" si="4"/>
        <v>0</v>
      </c>
      <c r="F103" s="25">
        <v>0</v>
      </c>
      <c r="G103" s="25">
        <v>0</v>
      </c>
      <c r="H103" s="25"/>
      <c r="I103" s="25"/>
      <c r="J103" s="48">
        <f t="shared" si="6"/>
        <v>50</v>
      </c>
      <c r="K103" s="49">
        <v>0</v>
      </c>
      <c r="L103" s="50">
        <f t="shared" si="7"/>
        <v>50</v>
      </c>
      <c r="M103" s="51"/>
    </row>
    <row r="104" ht="20" customHeight="1" spans="1:13">
      <c r="A104" s="22">
        <v>100</v>
      </c>
      <c r="B104" s="30" t="s">
        <v>116</v>
      </c>
      <c r="C104" s="24">
        <v>0</v>
      </c>
      <c r="D104" s="25">
        <v>0</v>
      </c>
      <c r="E104" s="25">
        <f t="shared" si="4"/>
        <v>0</v>
      </c>
      <c r="F104" s="25">
        <v>0</v>
      </c>
      <c r="G104" s="25">
        <f t="shared" si="5"/>
        <v>0</v>
      </c>
      <c r="H104" s="25"/>
      <c r="I104" s="25"/>
      <c r="J104" s="48">
        <f t="shared" si="6"/>
        <v>0</v>
      </c>
      <c r="K104" s="49">
        <v>0</v>
      </c>
      <c r="L104" s="50">
        <f t="shared" si="7"/>
        <v>0</v>
      </c>
      <c r="M104" s="51"/>
    </row>
    <row r="105" ht="20" customHeight="1" spans="1:13">
      <c r="A105" s="22">
        <v>101</v>
      </c>
      <c r="B105" s="23" t="s">
        <v>117</v>
      </c>
      <c r="C105" s="24">
        <v>0</v>
      </c>
      <c r="D105" s="25">
        <v>32</v>
      </c>
      <c r="E105" s="25">
        <f t="shared" si="4"/>
        <v>38.4</v>
      </c>
      <c r="F105" s="25">
        <v>0</v>
      </c>
      <c r="G105" s="25">
        <f t="shared" si="5"/>
        <v>0</v>
      </c>
      <c r="H105" s="25"/>
      <c r="I105" s="25"/>
      <c r="J105" s="48">
        <f t="shared" si="6"/>
        <v>38.4</v>
      </c>
      <c r="K105" s="49">
        <v>0</v>
      </c>
      <c r="L105" s="50">
        <f t="shared" si="7"/>
        <v>38.4</v>
      </c>
      <c r="M105" s="51"/>
    </row>
    <row r="106" ht="20" customHeight="1" spans="1:13">
      <c r="A106" s="22">
        <v>102</v>
      </c>
      <c r="B106" s="23" t="s">
        <v>118</v>
      </c>
      <c r="C106" s="24">
        <v>0</v>
      </c>
      <c r="D106" s="25">
        <v>48</v>
      </c>
      <c r="E106" s="25">
        <f t="shared" ref="E106:E115" si="8">D106*1.2</f>
        <v>57.6</v>
      </c>
      <c r="F106" s="25">
        <v>0</v>
      </c>
      <c r="G106" s="25">
        <f t="shared" si="5"/>
        <v>0</v>
      </c>
      <c r="H106" s="25"/>
      <c r="I106" s="25"/>
      <c r="J106" s="48">
        <f t="shared" ref="J106:J115" si="9">C106+E106+G106+I106</f>
        <v>57.6</v>
      </c>
      <c r="K106" s="49">
        <v>0</v>
      </c>
      <c r="L106" s="50">
        <f t="shared" si="7"/>
        <v>57.6</v>
      </c>
      <c r="M106" s="51"/>
    </row>
    <row r="107" ht="20" customHeight="1" spans="1:13">
      <c r="A107" s="22">
        <v>103</v>
      </c>
      <c r="B107" s="23" t="s">
        <v>119</v>
      </c>
      <c r="C107" s="24">
        <v>0</v>
      </c>
      <c r="D107" s="25">
        <v>0</v>
      </c>
      <c r="E107" s="25">
        <f t="shared" si="8"/>
        <v>0</v>
      </c>
      <c r="F107" s="25">
        <v>0</v>
      </c>
      <c r="G107" s="25">
        <f t="shared" si="5"/>
        <v>0</v>
      </c>
      <c r="H107" s="25"/>
      <c r="I107" s="25"/>
      <c r="J107" s="48">
        <f t="shared" si="9"/>
        <v>0</v>
      </c>
      <c r="K107" s="49">
        <v>0</v>
      </c>
      <c r="L107" s="50">
        <f t="shared" ref="L107:L116" si="10">J107+K107</f>
        <v>0</v>
      </c>
      <c r="M107" s="51"/>
    </row>
    <row r="108" ht="20" customHeight="1" spans="1:13">
      <c r="A108" s="22">
        <v>104</v>
      </c>
      <c r="B108" s="27" t="s">
        <v>120</v>
      </c>
      <c r="C108" s="24">
        <v>0</v>
      </c>
      <c r="D108" s="25">
        <v>32</v>
      </c>
      <c r="E108" s="25">
        <f t="shared" si="8"/>
        <v>38.4</v>
      </c>
      <c r="F108" s="25">
        <v>0</v>
      </c>
      <c r="G108" s="25">
        <f t="shared" si="5"/>
        <v>0</v>
      </c>
      <c r="H108" s="25"/>
      <c r="I108" s="25"/>
      <c r="J108" s="48">
        <f t="shared" si="9"/>
        <v>38.4</v>
      </c>
      <c r="K108" s="49">
        <v>0</v>
      </c>
      <c r="L108" s="50">
        <f t="shared" si="10"/>
        <v>38.4</v>
      </c>
      <c r="M108" s="51"/>
    </row>
    <row r="109" ht="20" customHeight="1" spans="1:13">
      <c r="A109" s="22">
        <v>105</v>
      </c>
      <c r="B109" s="27" t="s">
        <v>121</v>
      </c>
      <c r="C109" s="24">
        <v>48</v>
      </c>
      <c r="D109" s="25">
        <v>0</v>
      </c>
      <c r="E109" s="25">
        <f t="shared" si="8"/>
        <v>0</v>
      </c>
      <c r="F109" s="25">
        <v>0</v>
      </c>
      <c r="G109" s="25">
        <v>0</v>
      </c>
      <c r="H109" s="25"/>
      <c r="I109" s="25"/>
      <c r="J109" s="48">
        <f t="shared" si="9"/>
        <v>48</v>
      </c>
      <c r="K109" s="49">
        <v>0</v>
      </c>
      <c r="L109" s="50">
        <f t="shared" si="10"/>
        <v>48</v>
      </c>
      <c r="M109" s="51"/>
    </row>
    <row r="110" ht="20" customHeight="1" spans="1:13">
      <c r="A110" s="22">
        <v>106</v>
      </c>
      <c r="B110" s="23" t="s">
        <v>122</v>
      </c>
      <c r="C110" s="24">
        <v>0</v>
      </c>
      <c r="D110" s="25">
        <v>0</v>
      </c>
      <c r="E110" s="25">
        <f t="shared" si="8"/>
        <v>0</v>
      </c>
      <c r="F110" s="25">
        <v>0</v>
      </c>
      <c r="G110" s="25">
        <f>F110*1.5</f>
        <v>0</v>
      </c>
      <c r="H110" s="25">
        <v>32</v>
      </c>
      <c r="I110" s="25">
        <v>38.72</v>
      </c>
      <c r="J110" s="48">
        <f t="shared" si="9"/>
        <v>38.72</v>
      </c>
      <c r="K110" s="49">
        <v>0</v>
      </c>
      <c r="L110" s="50">
        <f t="shared" si="10"/>
        <v>38.72</v>
      </c>
      <c r="M110" s="51"/>
    </row>
    <row r="111" ht="20" customHeight="1" spans="1:13">
      <c r="A111" s="22">
        <v>107</v>
      </c>
      <c r="B111" s="23" t="s">
        <v>123</v>
      </c>
      <c r="C111" s="24">
        <v>0</v>
      </c>
      <c r="D111" s="25">
        <v>0</v>
      </c>
      <c r="E111" s="25">
        <f t="shared" si="8"/>
        <v>0</v>
      </c>
      <c r="F111" s="25">
        <v>0</v>
      </c>
      <c r="G111" s="25">
        <f>F111*1.5</f>
        <v>0</v>
      </c>
      <c r="H111" s="25">
        <v>32</v>
      </c>
      <c r="I111" s="25">
        <v>34.4</v>
      </c>
      <c r="J111" s="48">
        <f t="shared" si="9"/>
        <v>34.4</v>
      </c>
      <c r="K111" s="49">
        <v>0</v>
      </c>
      <c r="L111" s="50">
        <f t="shared" si="10"/>
        <v>34.4</v>
      </c>
      <c r="M111" s="51"/>
    </row>
    <row r="112" ht="20" customHeight="1" spans="1:13">
      <c r="A112" s="22">
        <v>108</v>
      </c>
      <c r="B112" s="23" t="s">
        <v>124</v>
      </c>
      <c r="C112" s="24">
        <v>0</v>
      </c>
      <c r="D112" s="25">
        <v>0</v>
      </c>
      <c r="E112" s="25">
        <f t="shared" si="8"/>
        <v>0</v>
      </c>
      <c r="F112" s="25">
        <v>0</v>
      </c>
      <c r="G112" s="25">
        <f>F112*1.5</f>
        <v>0</v>
      </c>
      <c r="H112" s="25">
        <v>32</v>
      </c>
      <c r="I112" s="25">
        <v>39.68</v>
      </c>
      <c r="J112" s="48">
        <f t="shared" si="9"/>
        <v>39.68</v>
      </c>
      <c r="K112" s="49">
        <v>0</v>
      </c>
      <c r="L112" s="50">
        <f t="shared" si="10"/>
        <v>39.68</v>
      </c>
      <c r="M112" s="51"/>
    </row>
    <row r="113" ht="20" customHeight="1" spans="1:13">
      <c r="A113" s="22">
        <v>109</v>
      </c>
      <c r="B113" s="23" t="s">
        <v>125</v>
      </c>
      <c r="C113" s="24">
        <v>0</v>
      </c>
      <c r="D113" s="25">
        <v>0</v>
      </c>
      <c r="E113" s="25">
        <f t="shared" si="8"/>
        <v>0</v>
      </c>
      <c r="F113" s="25">
        <v>0</v>
      </c>
      <c r="G113" s="25">
        <v>0</v>
      </c>
      <c r="H113" s="25">
        <v>32</v>
      </c>
      <c r="I113" s="25">
        <v>38.56</v>
      </c>
      <c r="J113" s="48">
        <f t="shared" si="9"/>
        <v>38.56</v>
      </c>
      <c r="K113" s="49">
        <v>0</v>
      </c>
      <c r="L113" s="50">
        <f t="shared" si="10"/>
        <v>38.56</v>
      </c>
      <c r="M113" s="51"/>
    </row>
    <row r="114" ht="20" customHeight="1" spans="1:13">
      <c r="A114" s="22">
        <v>110</v>
      </c>
      <c r="B114" s="29" t="s">
        <v>126</v>
      </c>
      <c r="C114" s="24">
        <v>42</v>
      </c>
      <c r="D114" s="25">
        <v>0</v>
      </c>
      <c r="E114" s="25">
        <f t="shared" si="8"/>
        <v>0</v>
      </c>
      <c r="F114" s="25">
        <v>0</v>
      </c>
      <c r="G114" s="25">
        <f>F114*1.5</f>
        <v>0</v>
      </c>
      <c r="H114" s="25"/>
      <c r="I114" s="25"/>
      <c r="J114" s="48">
        <f t="shared" si="9"/>
        <v>42</v>
      </c>
      <c r="K114" s="49">
        <v>0</v>
      </c>
      <c r="L114" s="50">
        <f t="shared" si="10"/>
        <v>42</v>
      </c>
      <c r="M114" s="51"/>
    </row>
    <row r="115" ht="20" customHeight="1" spans="1:13">
      <c r="A115" s="22">
        <v>111</v>
      </c>
      <c r="B115" s="23" t="s">
        <v>127</v>
      </c>
      <c r="C115" s="24">
        <v>24</v>
      </c>
      <c r="D115" s="25">
        <v>0</v>
      </c>
      <c r="E115" s="25">
        <f t="shared" si="8"/>
        <v>0</v>
      </c>
      <c r="F115" s="25">
        <v>0</v>
      </c>
      <c r="G115" s="25">
        <f>F115*1.5</f>
        <v>0</v>
      </c>
      <c r="H115" s="25">
        <v>16</v>
      </c>
      <c r="I115" s="25">
        <v>16.16</v>
      </c>
      <c r="J115" s="48">
        <f t="shared" si="9"/>
        <v>40.16</v>
      </c>
      <c r="K115" s="49">
        <v>0</v>
      </c>
      <c r="L115" s="50">
        <f t="shared" si="10"/>
        <v>40.16</v>
      </c>
      <c r="M115" s="51"/>
    </row>
    <row r="116" ht="20" customHeight="1" spans="1:13">
      <c r="A116" s="22">
        <v>112</v>
      </c>
      <c r="B116" s="23" t="s">
        <v>128</v>
      </c>
      <c r="C116" s="24">
        <v>0</v>
      </c>
      <c r="D116" s="25">
        <v>0</v>
      </c>
      <c r="E116" s="25">
        <f t="shared" si="4"/>
        <v>0</v>
      </c>
      <c r="F116" s="25">
        <v>0</v>
      </c>
      <c r="G116" s="25">
        <f t="shared" si="5"/>
        <v>0</v>
      </c>
      <c r="H116" s="25">
        <v>32</v>
      </c>
      <c r="I116" s="25">
        <v>38.4</v>
      </c>
      <c r="J116" s="48">
        <f t="shared" si="6"/>
        <v>38.4</v>
      </c>
      <c r="K116" s="49">
        <v>0</v>
      </c>
      <c r="L116" s="50">
        <f t="shared" si="10"/>
        <v>38.4</v>
      </c>
      <c r="M116" s="51"/>
    </row>
    <row r="117" ht="20" customHeight="1" spans="1:13">
      <c r="A117" s="22">
        <v>113</v>
      </c>
      <c r="B117" s="23" t="s">
        <v>129</v>
      </c>
      <c r="C117" s="24">
        <v>0</v>
      </c>
      <c r="D117" s="25">
        <v>24</v>
      </c>
      <c r="E117" s="25">
        <f t="shared" ref="E117:E122" si="11">D117*1.2</f>
        <v>28.8</v>
      </c>
      <c r="F117" s="25">
        <v>0</v>
      </c>
      <c r="G117" s="25">
        <f t="shared" ref="G117:G123" si="12">F117*1.5</f>
        <v>0</v>
      </c>
      <c r="H117" s="25"/>
      <c r="I117" s="25"/>
      <c r="J117" s="48">
        <f t="shared" ref="J117:J122" si="13">C117+E117+G117+I117</f>
        <v>28.8</v>
      </c>
      <c r="K117" s="49">
        <v>0</v>
      </c>
      <c r="L117" s="50">
        <f t="shared" ref="L117:L138" si="14">J117+K117</f>
        <v>28.8</v>
      </c>
      <c r="M117" s="51"/>
    </row>
    <row r="118" ht="20" customHeight="1" spans="1:13">
      <c r="A118" s="22">
        <v>114</v>
      </c>
      <c r="B118" s="53" t="s">
        <v>130</v>
      </c>
      <c r="C118" s="24">
        <v>48</v>
      </c>
      <c r="D118" s="25">
        <v>0</v>
      </c>
      <c r="E118" s="25">
        <f t="shared" si="11"/>
        <v>0</v>
      </c>
      <c r="F118" s="25">
        <v>0</v>
      </c>
      <c r="G118" s="25">
        <f t="shared" si="12"/>
        <v>0</v>
      </c>
      <c r="H118" s="25"/>
      <c r="I118" s="25"/>
      <c r="J118" s="48">
        <f t="shared" si="13"/>
        <v>48</v>
      </c>
      <c r="K118" s="49">
        <v>0</v>
      </c>
      <c r="L118" s="50">
        <f t="shared" si="14"/>
        <v>48</v>
      </c>
      <c r="M118" s="51"/>
    </row>
    <row r="119" ht="20" customHeight="1" spans="1:13">
      <c r="A119" s="22">
        <v>115</v>
      </c>
      <c r="B119" s="27" t="s">
        <v>131</v>
      </c>
      <c r="C119" s="24">
        <v>0</v>
      </c>
      <c r="D119" s="25">
        <v>24</v>
      </c>
      <c r="E119" s="25">
        <f t="shared" si="11"/>
        <v>28.8</v>
      </c>
      <c r="F119" s="25">
        <v>0</v>
      </c>
      <c r="G119" s="25">
        <f t="shared" si="12"/>
        <v>0</v>
      </c>
      <c r="H119" s="25"/>
      <c r="I119" s="25"/>
      <c r="J119" s="48">
        <f t="shared" si="13"/>
        <v>28.8</v>
      </c>
      <c r="K119" s="49">
        <v>0</v>
      </c>
      <c r="L119" s="50">
        <f t="shared" si="14"/>
        <v>28.8</v>
      </c>
      <c r="M119" s="51"/>
    </row>
    <row r="120" ht="20" customHeight="1" spans="1:13">
      <c r="A120" s="22">
        <v>116</v>
      </c>
      <c r="B120" s="27" t="s">
        <v>132</v>
      </c>
      <c r="C120" s="24">
        <v>32</v>
      </c>
      <c r="D120" s="25">
        <v>0</v>
      </c>
      <c r="E120" s="25">
        <f t="shared" si="11"/>
        <v>0</v>
      </c>
      <c r="F120" s="25">
        <v>0</v>
      </c>
      <c r="G120" s="25">
        <f t="shared" si="12"/>
        <v>0</v>
      </c>
      <c r="H120" s="25"/>
      <c r="I120" s="25"/>
      <c r="J120" s="48">
        <f t="shared" si="13"/>
        <v>32</v>
      </c>
      <c r="K120" s="49">
        <v>0</v>
      </c>
      <c r="L120" s="50">
        <f t="shared" si="14"/>
        <v>32</v>
      </c>
      <c r="M120" s="51"/>
    </row>
    <row r="121" ht="20" customHeight="1" spans="1:13">
      <c r="A121" s="22">
        <v>117</v>
      </c>
      <c r="B121" s="26" t="s">
        <v>133</v>
      </c>
      <c r="C121" s="24">
        <v>0</v>
      </c>
      <c r="D121" s="25">
        <v>0</v>
      </c>
      <c r="E121" s="25">
        <f t="shared" si="11"/>
        <v>0</v>
      </c>
      <c r="F121" s="25">
        <v>0</v>
      </c>
      <c r="G121" s="25">
        <f t="shared" si="12"/>
        <v>0</v>
      </c>
      <c r="H121" s="25"/>
      <c r="I121" s="25"/>
      <c r="J121" s="48">
        <f t="shared" si="13"/>
        <v>0</v>
      </c>
      <c r="K121" s="49">
        <v>0</v>
      </c>
      <c r="L121" s="50">
        <f t="shared" si="14"/>
        <v>0</v>
      </c>
      <c r="M121" s="51"/>
    </row>
    <row r="122" ht="20" customHeight="1" spans="1:13">
      <c r="A122" s="22">
        <v>118</v>
      </c>
      <c r="B122" s="23" t="s">
        <v>134</v>
      </c>
      <c r="C122" s="24">
        <v>48</v>
      </c>
      <c r="D122" s="25">
        <v>0</v>
      </c>
      <c r="E122" s="25">
        <f t="shared" si="11"/>
        <v>0</v>
      </c>
      <c r="F122" s="25">
        <v>0</v>
      </c>
      <c r="G122" s="25">
        <f t="shared" si="12"/>
        <v>0</v>
      </c>
      <c r="H122" s="25"/>
      <c r="I122" s="25"/>
      <c r="J122" s="48">
        <f t="shared" si="13"/>
        <v>48</v>
      </c>
      <c r="K122" s="49">
        <v>0</v>
      </c>
      <c r="L122" s="50">
        <f t="shared" si="14"/>
        <v>48</v>
      </c>
      <c r="M122" s="51"/>
    </row>
    <row r="123" ht="20" customHeight="1" spans="1:13">
      <c r="A123" s="22">
        <v>119</v>
      </c>
      <c r="B123" s="23" t="s">
        <v>135</v>
      </c>
      <c r="C123" s="24">
        <v>40</v>
      </c>
      <c r="D123" s="25">
        <v>0</v>
      </c>
      <c r="E123" s="25">
        <v>0</v>
      </c>
      <c r="F123" s="25">
        <v>0</v>
      </c>
      <c r="G123" s="25">
        <f t="shared" si="12"/>
        <v>0</v>
      </c>
      <c r="H123" s="25"/>
      <c r="I123" s="25"/>
      <c r="J123" s="48">
        <f t="shared" si="6"/>
        <v>40</v>
      </c>
      <c r="K123" s="49">
        <v>0</v>
      </c>
      <c r="L123" s="50">
        <f t="shared" si="14"/>
        <v>40</v>
      </c>
      <c r="M123" s="51"/>
    </row>
    <row r="124" ht="20" customHeight="1" spans="1:13">
      <c r="A124" s="22">
        <v>120</v>
      </c>
      <c r="B124" s="29" t="s">
        <v>136</v>
      </c>
      <c r="C124" s="24">
        <v>16</v>
      </c>
      <c r="D124" s="25">
        <v>0</v>
      </c>
      <c r="E124" s="25">
        <f>D124*1.2</f>
        <v>0</v>
      </c>
      <c r="F124" s="25">
        <v>0</v>
      </c>
      <c r="G124" s="25">
        <v>0</v>
      </c>
      <c r="H124" s="25"/>
      <c r="I124" s="25"/>
      <c r="J124" s="48">
        <f t="shared" ref="J124:J143" si="15">C124+E124+G124+I124</f>
        <v>16</v>
      </c>
      <c r="K124" s="49">
        <v>0</v>
      </c>
      <c r="L124" s="50">
        <f t="shared" si="14"/>
        <v>16</v>
      </c>
      <c r="M124" s="51"/>
    </row>
    <row r="125" ht="20" customHeight="1" spans="1:13">
      <c r="A125" s="22">
        <v>121</v>
      </c>
      <c r="B125" s="23" t="s">
        <v>137</v>
      </c>
      <c r="C125" s="24">
        <v>28</v>
      </c>
      <c r="D125" s="25">
        <v>0</v>
      </c>
      <c r="E125" s="25">
        <v>0</v>
      </c>
      <c r="F125" s="25">
        <v>0</v>
      </c>
      <c r="G125" s="25">
        <f t="shared" ref="G125:G130" si="16">F125*1.5</f>
        <v>0</v>
      </c>
      <c r="H125" s="25"/>
      <c r="I125" s="25"/>
      <c r="J125" s="48">
        <f t="shared" si="15"/>
        <v>28</v>
      </c>
      <c r="K125" s="49">
        <v>0</v>
      </c>
      <c r="L125" s="50">
        <f t="shared" si="14"/>
        <v>28</v>
      </c>
      <c r="M125" s="51"/>
    </row>
    <row r="126" ht="20" customHeight="1" spans="1:13">
      <c r="A126" s="22">
        <v>122</v>
      </c>
      <c r="B126" s="23" t="s">
        <v>138</v>
      </c>
      <c r="C126" s="24">
        <v>30</v>
      </c>
      <c r="D126" s="25">
        <v>0</v>
      </c>
      <c r="E126" s="25">
        <f t="shared" ref="E126:E138" si="17">D126*1.2</f>
        <v>0</v>
      </c>
      <c r="F126" s="25">
        <v>0</v>
      </c>
      <c r="G126" s="25">
        <f t="shared" si="16"/>
        <v>0</v>
      </c>
      <c r="H126" s="25"/>
      <c r="I126" s="25"/>
      <c r="J126" s="48">
        <f t="shared" si="15"/>
        <v>30</v>
      </c>
      <c r="K126" s="49">
        <v>0</v>
      </c>
      <c r="L126" s="50">
        <f t="shared" si="14"/>
        <v>30</v>
      </c>
      <c r="M126" s="51"/>
    </row>
    <row r="127" ht="20" customHeight="1" spans="1:13">
      <c r="A127" s="22">
        <v>123</v>
      </c>
      <c r="B127" s="23" t="s">
        <v>139</v>
      </c>
      <c r="C127" s="24">
        <v>0</v>
      </c>
      <c r="D127" s="25">
        <v>0</v>
      </c>
      <c r="E127" s="25">
        <f t="shared" si="17"/>
        <v>0</v>
      </c>
      <c r="F127" s="25">
        <v>0</v>
      </c>
      <c r="G127" s="25">
        <f t="shared" si="16"/>
        <v>0</v>
      </c>
      <c r="H127" s="25"/>
      <c r="I127" s="25"/>
      <c r="J127" s="48">
        <f t="shared" si="15"/>
        <v>0</v>
      </c>
      <c r="K127" s="49">
        <v>0</v>
      </c>
      <c r="L127" s="50">
        <f t="shared" si="14"/>
        <v>0</v>
      </c>
      <c r="M127" s="51"/>
    </row>
    <row r="128" ht="20" customHeight="1" spans="1:13">
      <c r="A128" s="22">
        <v>124</v>
      </c>
      <c r="B128" s="23" t="s">
        <v>140</v>
      </c>
      <c r="C128" s="24">
        <v>40</v>
      </c>
      <c r="D128" s="25">
        <v>0</v>
      </c>
      <c r="E128" s="25">
        <f t="shared" si="17"/>
        <v>0</v>
      </c>
      <c r="F128" s="25">
        <v>0</v>
      </c>
      <c r="G128" s="25">
        <f t="shared" si="16"/>
        <v>0</v>
      </c>
      <c r="H128" s="25"/>
      <c r="I128" s="25"/>
      <c r="J128" s="48">
        <f t="shared" si="15"/>
        <v>40</v>
      </c>
      <c r="K128" s="49">
        <v>0</v>
      </c>
      <c r="L128" s="50">
        <f t="shared" si="14"/>
        <v>40</v>
      </c>
      <c r="M128" s="51"/>
    </row>
    <row r="129" ht="20" customHeight="1" spans="1:13">
      <c r="A129" s="22">
        <v>125</v>
      </c>
      <c r="B129" s="23" t="s">
        <v>141</v>
      </c>
      <c r="C129" s="24">
        <v>28</v>
      </c>
      <c r="D129" s="25">
        <v>0</v>
      </c>
      <c r="E129" s="25">
        <f t="shared" si="17"/>
        <v>0</v>
      </c>
      <c r="F129" s="25">
        <v>0</v>
      </c>
      <c r="G129" s="25">
        <f t="shared" si="16"/>
        <v>0</v>
      </c>
      <c r="H129" s="25"/>
      <c r="I129" s="25"/>
      <c r="J129" s="48">
        <f t="shared" si="15"/>
        <v>28</v>
      </c>
      <c r="K129" s="49">
        <v>0</v>
      </c>
      <c r="L129" s="50">
        <f t="shared" si="14"/>
        <v>28</v>
      </c>
      <c r="M129" s="51"/>
    </row>
    <row r="130" ht="20" customHeight="1" spans="1:13">
      <c r="A130" s="22">
        <v>126</v>
      </c>
      <c r="B130" s="23" t="s">
        <v>142</v>
      </c>
      <c r="C130" s="24">
        <v>0</v>
      </c>
      <c r="D130" s="25">
        <v>0</v>
      </c>
      <c r="E130" s="25">
        <f t="shared" si="17"/>
        <v>0</v>
      </c>
      <c r="F130" s="25">
        <v>0</v>
      </c>
      <c r="G130" s="25">
        <f t="shared" si="16"/>
        <v>0</v>
      </c>
      <c r="H130" s="25"/>
      <c r="I130" s="25"/>
      <c r="J130" s="48">
        <f t="shared" si="15"/>
        <v>0</v>
      </c>
      <c r="K130" s="49">
        <v>0</v>
      </c>
      <c r="L130" s="50">
        <f t="shared" si="14"/>
        <v>0</v>
      </c>
      <c r="M130" s="51"/>
    </row>
    <row r="131" ht="20" customHeight="1" spans="1:13">
      <c r="A131" s="22">
        <v>127</v>
      </c>
      <c r="B131" s="23" t="s">
        <v>143</v>
      </c>
      <c r="C131" s="24">
        <v>48</v>
      </c>
      <c r="D131" s="25">
        <v>0</v>
      </c>
      <c r="E131" s="25">
        <f t="shared" si="17"/>
        <v>0</v>
      </c>
      <c r="F131" s="25">
        <v>0</v>
      </c>
      <c r="G131" s="25">
        <v>0</v>
      </c>
      <c r="H131" s="25"/>
      <c r="I131" s="25"/>
      <c r="J131" s="48">
        <f t="shared" si="15"/>
        <v>48</v>
      </c>
      <c r="K131" s="49">
        <v>0</v>
      </c>
      <c r="L131" s="50">
        <f t="shared" si="14"/>
        <v>48</v>
      </c>
      <c r="M131" s="51"/>
    </row>
    <row r="132" ht="20" customHeight="1" spans="1:13">
      <c r="A132" s="22">
        <v>128</v>
      </c>
      <c r="B132" s="29" t="s">
        <v>144</v>
      </c>
      <c r="C132" s="24">
        <v>16</v>
      </c>
      <c r="D132" s="25">
        <v>0</v>
      </c>
      <c r="E132" s="25">
        <f t="shared" si="17"/>
        <v>0</v>
      </c>
      <c r="F132" s="25">
        <v>0</v>
      </c>
      <c r="G132" s="25">
        <v>0</v>
      </c>
      <c r="H132" s="25"/>
      <c r="I132" s="25"/>
      <c r="J132" s="48">
        <f t="shared" si="15"/>
        <v>16</v>
      </c>
      <c r="K132" s="49">
        <v>0</v>
      </c>
      <c r="L132" s="50">
        <f t="shared" si="14"/>
        <v>16</v>
      </c>
      <c r="M132" s="51"/>
    </row>
    <row r="133" ht="20" customHeight="1" spans="1:13">
      <c r="A133" s="22">
        <v>129</v>
      </c>
      <c r="B133" s="27" t="s">
        <v>145</v>
      </c>
      <c r="C133" s="24">
        <v>64</v>
      </c>
      <c r="D133" s="25">
        <v>0</v>
      </c>
      <c r="E133" s="25">
        <f t="shared" si="17"/>
        <v>0</v>
      </c>
      <c r="F133" s="25">
        <v>0</v>
      </c>
      <c r="G133" s="25">
        <f t="shared" ref="G133:G138" si="18">F133*1.5</f>
        <v>0</v>
      </c>
      <c r="H133" s="25"/>
      <c r="I133" s="25"/>
      <c r="J133" s="48">
        <f t="shared" si="15"/>
        <v>64</v>
      </c>
      <c r="K133" s="49">
        <v>0</v>
      </c>
      <c r="L133" s="50">
        <f t="shared" si="14"/>
        <v>64</v>
      </c>
      <c r="M133" s="51"/>
    </row>
    <row r="134" ht="20" customHeight="1" spans="1:13">
      <c r="A134" s="22">
        <v>130</v>
      </c>
      <c r="B134" s="27" t="s">
        <v>146</v>
      </c>
      <c r="C134" s="24">
        <v>54</v>
      </c>
      <c r="D134" s="25">
        <v>0</v>
      </c>
      <c r="E134" s="25">
        <f t="shared" si="17"/>
        <v>0</v>
      </c>
      <c r="F134" s="25">
        <v>0</v>
      </c>
      <c r="G134" s="25">
        <f t="shared" si="18"/>
        <v>0</v>
      </c>
      <c r="H134" s="25"/>
      <c r="I134" s="25"/>
      <c r="J134" s="48">
        <f t="shared" si="15"/>
        <v>54</v>
      </c>
      <c r="K134" s="49">
        <v>0</v>
      </c>
      <c r="L134" s="50">
        <f t="shared" si="14"/>
        <v>54</v>
      </c>
      <c r="M134" s="51"/>
    </row>
    <row r="135" ht="20" customHeight="1" spans="1:13">
      <c r="A135" s="22">
        <v>131</v>
      </c>
      <c r="B135" s="27" t="s">
        <v>147</v>
      </c>
      <c r="C135" s="24">
        <v>56</v>
      </c>
      <c r="D135" s="25">
        <v>0</v>
      </c>
      <c r="E135" s="25">
        <f t="shared" si="17"/>
        <v>0</v>
      </c>
      <c r="F135" s="25">
        <v>0</v>
      </c>
      <c r="G135" s="25">
        <f t="shared" si="18"/>
        <v>0</v>
      </c>
      <c r="H135" s="25"/>
      <c r="I135" s="25"/>
      <c r="J135" s="48">
        <f t="shared" si="15"/>
        <v>56</v>
      </c>
      <c r="K135" s="49">
        <v>0</v>
      </c>
      <c r="L135" s="50">
        <f t="shared" si="14"/>
        <v>56</v>
      </c>
      <c r="M135" s="51"/>
    </row>
    <row r="136" ht="20" customHeight="1" spans="1:13">
      <c r="A136" s="22">
        <v>132</v>
      </c>
      <c r="B136" s="27" t="s">
        <v>148</v>
      </c>
      <c r="C136" s="24">
        <v>58</v>
      </c>
      <c r="D136" s="25">
        <v>0</v>
      </c>
      <c r="E136" s="25">
        <f t="shared" si="17"/>
        <v>0</v>
      </c>
      <c r="F136" s="25">
        <v>0</v>
      </c>
      <c r="G136" s="25">
        <f t="shared" si="18"/>
        <v>0</v>
      </c>
      <c r="H136" s="25"/>
      <c r="I136" s="25"/>
      <c r="J136" s="48">
        <f t="shared" si="15"/>
        <v>58</v>
      </c>
      <c r="K136" s="49">
        <v>0</v>
      </c>
      <c r="L136" s="50">
        <f t="shared" si="14"/>
        <v>58</v>
      </c>
      <c r="M136" s="51"/>
    </row>
    <row r="137" ht="20" customHeight="1" spans="1:13">
      <c r="A137" s="22">
        <v>133</v>
      </c>
      <c r="B137" s="23" t="s">
        <v>149</v>
      </c>
      <c r="C137" s="24">
        <v>64</v>
      </c>
      <c r="D137" s="25">
        <v>0</v>
      </c>
      <c r="E137" s="25">
        <f t="shared" si="17"/>
        <v>0</v>
      </c>
      <c r="F137" s="25">
        <v>0</v>
      </c>
      <c r="G137" s="25">
        <f t="shared" si="18"/>
        <v>0</v>
      </c>
      <c r="H137" s="25"/>
      <c r="I137" s="25"/>
      <c r="J137" s="48">
        <f t="shared" si="15"/>
        <v>64</v>
      </c>
      <c r="K137" s="49">
        <v>0</v>
      </c>
      <c r="L137" s="50">
        <f t="shared" si="14"/>
        <v>64</v>
      </c>
      <c r="M137" s="51"/>
    </row>
    <row r="138" ht="20" customHeight="1" spans="1:13">
      <c r="A138" s="22">
        <v>134</v>
      </c>
      <c r="B138" s="53" t="s">
        <v>150</v>
      </c>
      <c r="C138" s="24">
        <v>16</v>
      </c>
      <c r="D138" s="25">
        <v>0</v>
      </c>
      <c r="E138" s="25">
        <f t="shared" si="17"/>
        <v>0</v>
      </c>
      <c r="F138" s="25">
        <v>0</v>
      </c>
      <c r="G138" s="25">
        <f t="shared" si="18"/>
        <v>0</v>
      </c>
      <c r="H138" s="25">
        <v>16</v>
      </c>
      <c r="I138" s="25">
        <v>19.28</v>
      </c>
      <c r="J138" s="48">
        <f t="shared" si="15"/>
        <v>35.28</v>
      </c>
      <c r="K138" s="49">
        <v>0</v>
      </c>
      <c r="L138" s="50">
        <f t="shared" si="14"/>
        <v>35.28</v>
      </c>
      <c r="M138" s="51"/>
    </row>
    <row r="139" ht="20" customHeight="1" spans="1:13">
      <c r="A139" s="22">
        <v>136</v>
      </c>
      <c r="B139" s="53" t="s">
        <v>151</v>
      </c>
      <c r="C139" s="24">
        <v>12</v>
      </c>
      <c r="D139" s="25">
        <v>0</v>
      </c>
      <c r="E139" s="25">
        <v>0</v>
      </c>
      <c r="F139" s="25">
        <v>0</v>
      </c>
      <c r="G139" s="25">
        <f t="shared" ref="G139" si="19">F139*1.5</f>
        <v>0</v>
      </c>
      <c r="H139" s="25"/>
      <c r="I139" s="25"/>
      <c r="J139" s="48">
        <f t="shared" si="15"/>
        <v>12</v>
      </c>
      <c r="K139" s="49">
        <v>0</v>
      </c>
      <c r="L139" s="50">
        <f t="shared" ref="L139" si="20">J139+K139</f>
        <v>12</v>
      </c>
      <c r="M139" s="51"/>
    </row>
    <row r="140" ht="20" customHeight="1" spans="1:13">
      <c r="A140" s="22">
        <v>137</v>
      </c>
      <c r="B140" s="53" t="s">
        <v>152</v>
      </c>
      <c r="C140" s="24">
        <v>24</v>
      </c>
      <c r="D140" s="25">
        <v>0</v>
      </c>
      <c r="E140" s="25">
        <f t="shared" ref="E140:E147" si="21">D140*1.2</f>
        <v>0</v>
      </c>
      <c r="F140" s="25">
        <v>0</v>
      </c>
      <c r="G140" s="25">
        <f t="shared" ref="G140:G146" si="22">F140*1.5</f>
        <v>0</v>
      </c>
      <c r="H140" s="25"/>
      <c r="I140" s="25"/>
      <c r="J140" s="48">
        <f t="shared" si="15"/>
        <v>24</v>
      </c>
      <c r="K140" s="49">
        <v>0</v>
      </c>
      <c r="L140" s="50">
        <f t="shared" ref="L140:L147" si="23">J140+K140</f>
        <v>24</v>
      </c>
      <c r="M140" s="51"/>
    </row>
    <row r="141" ht="20" customHeight="1" spans="1:13">
      <c r="A141" s="22">
        <v>138</v>
      </c>
      <c r="B141" s="54" t="s">
        <v>153</v>
      </c>
      <c r="C141" s="24">
        <v>18</v>
      </c>
      <c r="D141" s="25">
        <v>0</v>
      </c>
      <c r="E141" s="25">
        <f t="shared" si="21"/>
        <v>0</v>
      </c>
      <c r="F141" s="25">
        <v>0</v>
      </c>
      <c r="G141" s="25">
        <f t="shared" si="22"/>
        <v>0</v>
      </c>
      <c r="H141" s="25"/>
      <c r="I141" s="25"/>
      <c r="J141" s="48">
        <f t="shared" si="15"/>
        <v>18</v>
      </c>
      <c r="K141" s="49">
        <v>0</v>
      </c>
      <c r="L141" s="50">
        <f t="shared" si="23"/>
        <v>18</v>
      </c>
      <c r="M141" s="51"/>
    </row>
    <row r="142" ht="20" customHeight="1" spans="1:13">
      <c r="A142" s="22">
        <v>139</v>
      </c>
      <c r="B142" s="54" t="s">
        <v>154</v>
      </c>
      <c r="C142" s="24">
        <v>4</v>
      </c>
      <c r="D142" s="25">
        <v>0</v>
      </c>
      <c r="E142" s="25">
        <f t="shared" si="21"/>
        <v>0</v>
      </c>
      <c r="F142" s="25">
        <v>0</v>
      </c>
      <c r="G142" s="25">
        <f t="shared" si="22"/>
        <v>0</v>
      </c>
      <c r="H142" s="25"/>
      <c r="I142" s="25"/>
      <c r="J142" s="48">
        <f t="shared" si="15"/>
        <v>4</v>
      </c>
      <c r="K142" s="49">
        <v>0</v>
      </c>
      <c r="L142" s="50">
        <f t="shared" si="23"/>
        <v>4</v>
      </c>
      <c r="M142" s="51"/>
    </row>
    <row r="143" ht="20" customHeight="1" spans="1:13">
      <c r="A143" s="22">
        <v>140</v>
      </c>
      <c r="B143" s="53" t="s">
        <v>155</v>
      </c>
      <c r="C143" s="24">
        <v>16</v>
      </c>
      <c r="D143" s="25">
        <v>0</v>
      </c>
      <c r="E143" s="25">
        <f t="shared" ref="E143:E144" si="24">D143*1.2</f>
        <v>0</v>
      </c>
      <c r="F143" s="25">
        <v>0</v>
      </c>
      <c r="G143" s="25">
        <f t="shared" ref="G143:G144" si="25">F143*1.5</f>
        <v>0</v>
      </c>
      <c r="H143" s="25"/>
      <c r="I143" s="25"/>
      <c r="J143" s="48">
        <f t="shared" si="15"/>
        <v>16</v>
      </c>
      <c r="K143" s="49">
        <v>0</v>
      </c>
      <c r="L143" s="50">
        <f t="shared" ref="L143:L144" si="26">J143+K143</f>
        <v>16</v>
      </c>
      <c r="M143" s="51"/>
    </row>
    <row r="144" ht="20" customHeight="1" spans="1:13">
      <c r="A144" s="22">
        <v>141</v>
      </c>
      <c r="B144" s="53" t="s">
        <v>156</v>
      </c>
      <c r="C144" s="24">
        <v>0</v>
      </c>
      <c r="D144" s="25">
        <v>16</v>
      </c>
      <c r="E144" s="25">
        <f t="shared" si="24"/>
        <v>19.2</v>
      </c>
      <c r="F144" s="25">
        <v>0</v>
      </c>
      <c r="G144" s="25">
        <f t="shared" si="25"/>
        <v>0</v>
      </c>
      <c r="H144" s="25"/>
      <c r="I144" s="25"/>
      <c r="J144" s="48">
        <f t="shared" ref="J144:J153" si="27">C144+E144+G144+I144</f>
        <v>19.2</v>
      </c>
      <c r="K144" s="49">
        <v>0</v>
      </c>
      <c r="L144" s="50">
        <f t="shared" si="26"/>
        <v>19.2</v>
      </c>
      <c r="M144" s="51"/>
    </row>
    <row r="145" ht="20" customHeight="1" spans="1:13">
      <c r="A145" s="55">
        <v>142</v>
      </c>
      <c r="B145" s="56" t="s">
        <v>157</v>
      </c>
      <c r="C145" s="57">
        <v>24</v>
      </c>
      <c r="D145" s="58">
        <v>0</v>
      </c>
      <c r="E145" s="58">
        <f t="shared" si="21"/>
        <v>0</v>
      </c>
      <c r="F145" s="58">
        <v>0</v>
      </c>
      <c r="G145" s="58">
        <f t="shared" si="22"/>
        <v>0</v>
      </c>
      <c r="H145" s="58"/>
      <c r="I145" s="58"/>
      <c r="J145" s="94">
        <f t="shared" si="27"/>
        <v>24</v>
      </c>
      <c r="K145" s="95">
        <v>0</v>
      </c>
      <c r="L145" s="96">
        <f t="shared" si="23"/>
        <v>24</v>
      </c>
      <c r="M145" s="97"/>
    </row>
    <row r="146" ht="20" customHeight="1" spans="1:13">
      <c r="A146" s="59">
        <v>1</v>
      </c>
      <c r="B146" s="60" t="s">
        <v>158</v>
      </c>
      <c r="C146" s="61">
        <v>16</v>
      </c>
      <c r="D146" s="62">
        <v>0</v>
      </c>
      <c r="E146" s="62">
        <f t="shared" si="21"/>
        <v>0</v>
      </c>
      <c r="F146" s="62">
        <v>0</v>
      </c>
      <c r="G146" s="62">
        <f t="shared" si="22"/>
        <v>0</v>
      </c>
      <c r="H146" s="62"/>
      <c r="I146" s="62"/>
      <c r="J146" s="98">
        <f t="shared" si="27"/>
        <v>16</v>
      </c>
      <c r="K146" s="99">
        <v>0</v>
      </c>
      <c r="L146" s="100">
        <f t="shared" si="23"/>
        <v>16</v>
      </c>
      <c r="M146" s="101" t="s">
        <v>159</v>
      </c>
    </row>
    <row r="147" s="1" customFormat="1" ht="20" customHeight="1" spans="1:13">
      <c r="A147" s="63">
        <v>2</v>
      </c>
      <c r="B147" s="64" t="s">
        <v>160</v>
      </c>
      <c r="C147" s="65">
        <v>16</v>
      </c>
      <c r="D147" s="66">
        <v>0</v>
      </c>
      <c r="E147" s="66">
        <f t="shared" si="21"/>
        <v>0</v>
      </c>
      <c r="F147" s="66">
        <v>0</v>
      </c>
      <c r="G147" s="66">
        <v>0</v>
      </c>
      <c r="H147" s="66"/>
      <c r="I147" s="66"/>
      <c r="J147" s="102">
        <f t="shared" si="27"/>
        <v>16</v>
      </c>
      <c r="K147" s="103">
        <v>0</v>
      </c>
      <c r="L147" s="104">
        <f t="shared" si="23"/>
        <v>16</v>
      </c>
      <c r="M147" s="105" t="s">
        <v>159</v>
      </c>
    </row>
    <row r="148" s="1" customFormat="1" ht="20" customHeight="1" spans="1:13">
      <c r="A148" s="67">
        <v>3</v>
      </c>
      <c r="B148" s="68" t="s">
        <v>161</v>
      </c>
      <c r="C148" s="69">
        <v>8</v>
      </c>
      <c r="D148" s="70">
        <v>0</v>
      </c>
      <c r="E148" s="70">
        <f t="shared" ref="E148:E153" si="28">D148*1.2</f>
        <v>0</v>
      </c>
      <c r="F148" s="70">
        <v>0</v>
      </c>
      <c r="G148" s="70">
        <f t="shared" ref="G148:G153" si="29">F148*1.5</f>
        <v>0</v>
      </c>
      <c r="H148" s="70"/>
      <c r="I148" s="70"/>
      <c r="J148" s="106">
        <f t="shared" si="27"/>
        <v>8</v>
      </c>
      <c r="K148" s="107">
        <v>0</v>
      </c>
      <c r="L148" s="108">
        <f t="shared" ref="L148:L164" si="30">J148+K148</f>
        <v>8</v>
      </c>
      <c r="M148" s="109" t="s">
        <v>159</v>
      </c>
    </row>
    <row r="149" ht="20" customHeight="1" spans="1:13">
      <c r="A149" s="59">
        <v>1</v>
      </c>
      <c r="B149" s="71" t="s">
        <v>162</v>
      </c>
      <c r="C149" s="61">
        <v>16</v>
      </c>
      <c r="D149" s="62">
        <v>0</v>
      </c>
      <c r="E149" s="62">
        <f t="shared" si="28"/>
        <v>0</v>
      </c>
      <c r="F149" s="62">
        <v>0</v>
      </c>
      <c r="G149" s="62">
        <f t="shared" si="29"/>
        <v>0</v>
      </c>
      <c r="H149" s="62"/>
      <c r="I149" s="62"/>
      <c r="J149" s="98">
        <f t="shared" si="27"/>
        <v>16</v>
      </c>
      <c r="K149" s="99">
        <v>0</v>
      </c>
      <c r="L149" s="100">
        <f t="shared" si="30"/>
        <v>16</v>
      </c>
      <c r="M149" s="101" t="s">
        <v>163</v>
      </c>
    </row>
    <row r="150" ht="20" customHeight="1" spans="1:13">
      <c r="A150" s="22">
        <v>2</v>
      </c>
      <c r="B150" s="52" t="s">
        <v>164</v>
      </c>
      <c r="C150" s="24">
        <v>16</v>
      </c>
      <c r="D150" s="25">
        <v>0</v>
      </c>
      <c r="E150" s="25">
        <f t="shared" si="28"/>
        <v>0</v>
      </c>
      <c r="F150" s="25">
        <v>0</v>
      </c>
      <c r="G150" s="25">
        <f t="shared" si="29"/>
        <v>0</v>
      </c>
      <c r="H150" s="25"/>
      <c r="I150" s="25"/>
      <c r="J150" s="48">
        <f t="shared" si="27"/>
        <v>16</v>
      </c>
      <c r="K150" s="49">
        <v>0</v>
      </c>
      <c r="L150" s="50">
        <f t="shared" si="30"/>
        <v>16</v>
      </c>
      <c r="M150" s="51"/>
    </row>
    <row r="151" ht="20" customHeight="1" spans="1:13">
      <c r="A151" s="22">
        <v>3</v>
      </c>
      <c r="B151" s="52" t="s">
        <v>165</v>
      </c>
      <c r="C151" s="24">
        <v>16</v>
      </c>
      <c r="D151" s="25">
        <v>0</v>
      </c>
      <c r="E151" s="25">
        <f t="shared" si="28"/>
        <v>0</v>
      </c>
      <c r="F151" s="25">
        <v>0</v>
      </c>
      <c r="G151" s="25">
        <f t="shared" si="29"/>
        <v>0</v>
      </c>
      <c r="H151" s="25"/>
      <c r="I151" s="25"/>
      <c r="J151" s="48">
        <f t="shared" si="27"/>
        <v>16</v>
      </c>
      <c r="K151" s="49">
        <v>0</v>
      </c>
      <c r="L151" s="50">
        <f t="shared" si="30"/>
        <v>16</v>
      </c>
      <c r="M151" s="51"/>
    </row>
    <row r="152" ht="20" customHeight="1" spans="1:13">
      <c r="A152" s="22">
        <v>4</v>
      </c>
      <c r="B152" s="52" t="s">
        <v>166</v>
      </c>
      <c r="C152" s="24">
        <v>16</v>
      </c>
      <c r="D152" s="25">
        <v>0</v>
      </c>
      <c r="E152" s="25">
        <f t="shared" si="28"/>
        <v>0</v>
      </c>
      <c r="F152" s="25">
        <v>0</v>
      </c>
      <c r="G152" s="25">
        <f t="shared" si="29"/>
        <v>0</v>
      </c>
      <c r="H152" s="25"/>
      <c r="I152" s="25"/>
      <c r="J152" s="48">
        <f t="shared" si="27"/>
        <v>16</v>
      </c>
      <c r="K152" s="49">
        <v>0</v>
      </c>
      <c r="L152" s="50">
        <f t="shared" si="30"/>
        <v>16</v>
      </c>
      <c r="M152" s="51"/>
    </row>
    <row r="153" ht="20" customHeight="1" spans="1:13">
      <c r="A153" s="22">
        <v>5</v>
      </c>
      <c r="B153" s="53" t="s">
        <v>167</v>
      </c>
      <c r="C153" s="24">
        <v>16</v>
      </c>
      <c r="D153" s="25">
        <v>0</v>
      </c>
      <c r="E153" s="25">
        <f t="shared" si="28"/>
        <v>0</v>
      </c>
      <c r="F153" s="25">
        <v>0</v>
      </c>
      <c r="G153" s="25">
        <f t="shared" si="29"/>
        <v>0</v>
      </c>
      <c r="H153" s="25"/>
      <c r="I153" s="25"/>
      <c r="J153" s="48">
        <f t="shared" si="27"/>
        <v>16</v>
      </c>
      <c r="K153" s="49">
        <v>0</v>
      </c>
      <c r="L153" s="50">
        <f t="shared" si="30"/>
        <v>16</v>
      </c>
      <c r="M153" s="51"/>
    </row>
    <row r="154" ht="20" customHeight="1" spans="1:13">
      <c r="A154" s="72">
        <v>6</v>
      </c>
      <c r="B154" s="73" t="s">
        <v>168</v>
      </c>
      <c r="C154" s="74">
        <v>16</v>
      </c>
      <c r="D154" s="75">
        <v>0</v>
      </c>
      <c r="E154" s="75">
        <f t="shared" ref="E150:E180" si="31">D154*1.2</f>
        <v>0</v>
      </c>
      <c r="F154" s="75">
        <v>0</v>
      </c>
      <c r="G154" s="75">
        <f t="shared" ref="G150:G180" si="32">F154*1.5</f>
        <v>0</v>
      </c>
      <c r="H154" s="75"/>
      <c r="I154" s="75"/>
      <c r="J154" s="110">
        <f t="shared" ref="J150:J177" si="33">C154+E154+G154+I154</f>
        <v>16</v>
      </c>
      <c r="K154" s="111">
        <v>0</v>
      </c>
      <c r="L154" s="112">
        <f t="shared" si="30"/>
        <v>16</v>
      </c>
      <c r="M154" s="113"/>
    </row>
    <row r="155" ht="20" customHeight="1" spans="1:13">
      <c r="A155" s="76">
        <v>1</v>
      </c>
      <c r="B155" s="77" t="s">
        <v>169</v>
      </c>
      <c r="C155" s="61">
        <v>112</v>
      </c>
      <c r="D155" s="62">
        <v>0</v>
      </c>
      <c r="E155" s="62">
        <f t="shared" si="31"/>
        <v>0</v>
      </c>
      <c r="F155" s="62">
        <v>0</v>
      </c>
      <c r="G155" s="62">
        <f t="shared" si="32"/>
        <v>0</v>
      </c>
      <c r="H155" s="62"/>
      <c r="I155" s="62"/>
      <c r="J155" s="98">
        <f t="shared" si="33"/>
        <v>112</v>
      </c>
      <c r="K155" s="99">
        <v>0</v>
      </c>
      <c r="L155" s="100">
        <f t="shared" si="30"/>
        <v>112</v>
      </c>
      <c r="M155" s="101" t="s">
        <v>170</v>
      </c>
    </row>
    <row r="156" ht="20" customHeight="1" spans="1:13">
      <c r="A156" s="78">
        <v>2</v>
      </c>
      <c r="B156" s="79" t="s">
        <v>171</v>
      </c>
      <c r="C156" s="74">
        <v>0</v>
      </c>
      <c r="D156" s="75">
        <v>0</v>
      </c>
      <c r="E156" s="75">
        <f t="shared" si="31"/>
        <v>0</v>
      </c>
      <c r="F156" s="75">
        <v>0</v>
      </c>
      <c r="G156" s="75">
        <f t="shared" si="32"/>
        <v>0</v>
      </c>
      <c r="H156" s="75"/>
      <c r="I156" s="75"/>
      <c r="J156" s="110">
        <f t="shared" si="33"/>
        <v>0</v>
      </c>
      <c r="K156" s="111">
        <v>0</v>
      </c>
      <c r="L156" s="112">
        <f t="shared" si="30"/>
        <v>0</v>
      </c>
      <c r="M156" s="113"/>
    </row>
    <row r="157" ht="20" customHeight="1" spans="1:13">
      <c r="A157" s="59">
        <v>1</v>
      </c>
      <c r="B157" s="60" t="s">
        <v>172</v>
      </c>
      <c r="C157" s="61">
        <v>96</v>
      </c>
      <c r="D157" s="62">
        <v>0</v>
      </c>
      <c r="E157" s="62">
        <v>0</v>
      </c>
      <c r="F157" s="62">
        <v>0</v>
      </c>
      <c r="G157" s="62">
        <f t="shared" si="32"/>
        <v>0</v>
      </c>
      <c r="H157" s="62"/>
      <c r="I157" s="62"/>
      <c r="J157" s="98">
        <f t="shared" si="33"/>
        <v>96</v>
      </c>
      <c r="K157" s="99">
        <v>0</v>
      </c>
      <c r="L157" s="100">
        <f t="shared" si="30"/>
        <v>96</v>
      </c>
      <c r="M157" s="101" t="s">
        <v>173</v>
      </c>
    </row>
    <row r="158" ht="20" customHeight="1" spans="1:13">
      <c r="A158" s="22">
        <v>2</v>
      </c>
      <c r="B158" s="52" t="s">
        <v>174</v>
      </c>
      <c r="C158" s="24">
        <v>0</v>
      </c>
      <c r="D158" s="25">
        <v>0</v>
      </c>
      <c r="E158" s="25">
        <v>0</v>
      </c>
      <c r="F158" s="25">
        <v>10</v>
      </c>
      <c r="G158" s="25">
        <f t="shared" si="32"/>
        <v>15</v>
      </c>
      <c r="H158" s="25"/>
      <c r="I158" s="25"/>
      <c r="J158" s="48">
        <f t="shared" si="33"/>
        <v>15</v>
      </c>
      <c r="K158" s="49">
        <v>0</v>
      </c>
      <c r="L158" s="50">
        <f t="shared" si="30"/>
        <v>15</v>
      </c>
      <c r="M158" s="51" t="s">
        <v>175</v>
      </c>
    </row>
    <row r="159" ht="20" customHeight="1" spans="1:13">
      <c r="A159" s="22">
        <v>3</v>
      </c>
      <c r="B159" s="52" t="s">
        <v>176</v>
      </c>
      <c r="C159" s="24">
        <v>0</v>
      </c>
      <c r="D159" s="25">
        <v>0</v>
      </c>
      <c r="E159" s="25">
        <v>0</v>
      </c>
      <c r="F159" s="25">
        <v>32</v>
      </c>
      <c r="G159" s="25">
        <f t="shared" si="32"/>
        <v>48</v>
      </c>
      <c r="H159" s="25"/>
      <c r="I159" s="25"/>
      <c r="J159" s="48">
        <f t="shared" si="33"/>
        <v>48</v>
      </c>
      <c r="K159" s="49">
        <v>0</v>
      </c>
      <c r="L159" s="50">
        <f t="shared" si="30"/>
        <v>48</v>
      </c>
      <c r="M159" s="51" t="s">
        <v>175</v>
      </c>
    </row>
    <row r="160" ht="20" customHeight="1" spans="1:13">
      <c r="A160" s="22">
        <v>4</v>
      </c>
      <c r="B160" s="80" t="s">
        <v>177</v>
      </c>
      <c r="C160" s="24">
        <v>0</v>
      </c>
      <c r="D160" s="25">
        <v>0</v>
      </c>
      <c r="E160" s="25">
        <v>0</v>
      </c>
      <c r="F160" s="25">
        <v>32</v>
      </c>
      <c r="G160" s="25">
        <f t="shared" si="32"/>
        <v>48</v>
      </c>
      <c r="H160" s="25"/>
      <c r="I160" s="25"/>
      <c r="J160" s="48">
        <f t="shared" si="33"/>
        <v>48</v>
      </c>
      <c r="K160" s="49">
        <v>0</v>
      </c>
      <c r="L160" s="50">
        <f t="shared" si="30"/>
        <v>48</v>
      </c>
      <c r="M160" s="51" t="s">
        <v>175</v>
      </c>
    </row>
    <row r="161" ht="20" customHeight="1" spans="1:13">
      <c r="A161" s="22">
        <v>5</v>
      </c>
      <c r="B161" s="80" t="s">
        <v>178</v>
      </c>
      <c r="C161" s="24">
        <v>0</v>
      </c>
      <c r="D161" s="25">
        <v>0</v>
      </c>
      <c r="E161" s="25">
        <v>0</v>
      </c>
      <c r="F161" s="25">
        <v>10</v>
      </c>
      <c r="G161" s="25">
        <f t="shared" si="32"/>
        <v>15</v>
      </c>
      <c r="H161" s="25"/>
      <c r="I161" s="25"/>
      <c r="J161" s="48">
        <f t="shared" si="33"/>
        <v>15</v>
      </c>
      <c r="K161" s="49">
        <v>0</v>
      </c>
      <c r="L161" s="50">
        <f t="shared" si="30"/>
        <v>15</v>
      </c>
      <c r="M161" s="51" t="s">
        <v>175</v>
      </c>
    </row>
    <row r="162" ht="20" customHeight="1" spans="1:13">
      <c r="A162" s="22">
        <v>6</v>
      </c>
      <c r="B162" s="52" t="s">
        <v>179</v>
      </c>
      <c r="C162" s="24">
        <v>32</v>
      </c>
      <c r="D162" s="25">
        <v>0</v>
      </c>
      <c r="E162" s="25">
        <f t="shared" si="31"/>
        <v>0</v>
      </c>
      <c r="F162" s="25">
        <v>0</v>
      </c>
      <c r="G162" s="25">
        <f t="shared" si="32"/>
        <v>0</v>
      </c>
      <c r="H162" s="25"/>
      <c r="I162" s="25"/>
      <c r="J162" s="48">
        <f t="shared" si="33"/>
        <v>32</v>
      </c>
      <c r="K162" s="49">
        <v>0</v>
      </c>
      <c r="L162" s="50">
        <f t="shared" si="30"/>
        <v>32</v>
      </c>
      <c r="M162" s="51" t="s">
        <v>180</v>
      </c>
    </row>
    <row r="163" ht="20" customHeight="1" spans="1:13">
      <c r="A163" s="22">
        <v>7</v>
      </c>
      <c r="B163" s="52" t="s">
        <v>181</v>
      </c>
      <c r="C163" s="24">
        <v>36</v>
      </c>
      <c r="D163" s="25">
        <v>0</v>
      </c>
      <c r="E163" s="25">
        <f t="shared" si="31"/>
        <v>0</v>
      </c>
      <c r="F163" s="25">
        <v>0</v>
      </c>
      <c r="G163" s="25">
        <f t="shared" ref="G163:G164" si="34">F163*1.5</f>
        <v>0</v>
      </c>
      <c r="H163" s="25"/>
      <c r="I163" s="25"/>
      <c r="J163" s="48">
        <f t="shared" si="33"/>
        <v>36</v>
      </c>
      <c r="K163" s="49">
        <v>0</v>
      </c>
      <c r="L163" s="50">
        <f t="shared" si="30"/>
        <v>36</v>
      </c>
      <c r="M163" s="51" t="s">
        <v>180</v>
      </c>
    </row>
    <row r="164" ht="20" customHeight="1" spans="1:13">
      <c r="A164" s="22">
        <v>8</v>
      </c>
      <c r="B164" s="52" t="s">
        <v>182</v>
      </c>
      <c r="C164" s="24">
        <v>32</v>
      </c>
      <c r="D164" s="25">
        <v>0</v>
      </c>
      <c r="E164" s="25">
        <f t="shared" si="31"/>
        <v>0</v>
      </c>
      <c r="F164" s="25">
        <v>0</v>
      </c>
      <c r="G164" s="25">
        <f t="shared" si="34"/>
        <v>0</v>
      </c>
      <c r="H164" s="25"/>
      <c r="I164" s="25"/>
      <c r="J164" s="48">
        <f t="shared" si="33"/>
        <v>32</v>
      </c>
      <c r="K164" s="49">
        <v>0</v>
      </c>
      <c r="L164" s="50">
        <f t="shared" si="30"/>
        <v>32</v>
      </c>
      <c r="M164" s="51" t="s">
        <v>180</v>
      </c>
    </row>
    <row r="165" ht="20" customHeight="1" spans="1:13">
      <c r="A165" s="22">
        <v>9</v>
      </c>
      <c r="B165" s="52" t="s">
        <v>183</v>
      </c>
      <c r="C165" s="24">
        <v>24</v>
      </c>
      <c r="D165" s="25">
        <v>0</v>
      </c>
      <c r="E165" s="25">
        <f t="shared" ref="E165:E167" si="35">D165*1.2</f>
        <v>0</v>
      </c>
      <c r="F165" s="25">
        <v>0</v>
      </c>
      <c r="G165" s="25">
        <f t="shared" ref="G165" si="36">F165*1.5</f>
        <v>0</v>
      </c>
      <c r="H165" s="25"/>
      <c r="I165" s="25"/>
      <c r="J165" s="48">
        <f t="shared" si="33"/>
        <v>24</v>
      </c>
      <c r="K165" s="49">
        <v>0</v>
      </c>
      <c r="L165" s="50">
        <f t="shared" ref="L165:L175" si="37">J165+K165</f>
        <v>24</v>
      </c>
      <c r="M165" s="51" t="s">
        <v>180</v>
      </c>
    </row>
    <row r="166" ht="20" customHeight="1" spans="1:13">
      <c r="A166" s="22">
        <v>10</v>
      </c>
      <c r="B166" s="52" t="s">
        <v>184</v>
      </c>
      <c r="C166" s="24">
        <v>32</v>
      </c>
      <c r="D166" s="25">
        <v>0</v>
      </c>
      <c r="E166" s="25">
        <f t="shared" si="35"/>
        <v>0</v>
      </c>
      <c r="F166" s="81">
        <v>0</v>
      </c>
      <c r="G166" s="25">
        <f>F172*1.5</f>
        <v>0</v>
      </c>
      <c r="H166" s="25"/>
      <c r="I166" s="25"/>
      <c r="J166" s="48">
        <f t="shared" si="33"/>
        <v>32</v>
      </c>
      <c r="K166" s="49">
        <v>0</v>
      </c>
      <c r="L166" s="50">
        <f t="shared" si="37"/>
        <v>32</v>
      </c>
      <c r="M166" s="51" t="s">
        <v>180</v>
      </c>
    </row>
    <row r="167" ht="20" customHeight="1" spans="1:13">
      <c r="A167" s="22">
        <v>11</v>
      </c>
      <c r="B167" s="52" t="s">
        <v>185</v>
      </c>
      <c r="C167" s="24">
        <v>32</v>
      </c>
      <c r="D167" s="25">
        <v>0</v>
      </c>
      <c r="E167" s="25">
        <f t="shared" si="35"/>
        <v>0</v>
      </c>
      <c r="F167" s="81">
        <v>0</v>
      </c>
      <c r="G167" s="25">
        <f>F176*1.5</f>
        <v>0</v>
      </c>
      <c r="H167" s="25"/>
      <c r="I167" s="25"/>
      <c r="J167" s="48">
        <f t="shared" si="33"/>
        <v>32</v>
      </c>
      <c r="K167" s="49">
        <v>0</v>
      </c>
      <c r="L167" s="50">
        <f t="shared" si="37"/>
        <v>32</v>
      </c>
      <c r="M167" s="51" t="s">
        <v>180</v>
      </c>
    </row>
    <row r="168" ht="20" customHeight="1" spans="1:13">
      <c r="A168" s="22">
        <v>12</v>
      </c>
      <c r="B168" s="52" t="s">
        <v>186</v>
      </c>
      <c r="C168" s="24">
        <v>32</v>
      </c>
      <c r="D168" s="25">
        <v>0</v>
      </c>
      <c r="E168" s="25">
        <v>0</v>
      </c>
      <c r="F168" s="25">
        <v>0</v>
      </c>
      <c r="G168" s="25">
        <v>0</v>
      </c>
      <c r="H168" s="25"/>
      <c r="I168" s="25"/>
      <c r="J168" s="48">
        <f t="shared" si="33"/>
        <v>32</v>
      </c>
      <c r="K168" s="49">
        <v>0</v>
      </c>
      <c r="L168" s="50">
        <f t="shared" si="37"/>
        <v>32</v>
      </c>
      <c r="M168" s="51" t="s">
        <v>187</v>
      </c>
    </row>
    <row r="169" s="1" customFormat="1" ht="20" customHeight="1" spans="1:13">
      <c r="A169" s="82">
        <v>13</v>
      </c>
      <c r="B169" s="83" t="s">
        <v>188</v>
      </c>
      <c r="C169" s="84">
        <v>4</v>
      </c>
      <c r="D169" s="85">
        <v>0</v>
      </c>
      <c r="E169" s="85">
        <f>D169*1.2</f>
        <v>0</v>
      </c>
      <c r="F169" s="85">
        <v>0</v>
      </c>
      <c r="G169" s="85">
        <f>F169*1.5</f>
        <v>0</v>
      </c>
      <c r="H169" s="85"/>
      <c r="I169" s="85"/>
      <c r="J169" s="114">
        <f t="shared" si="33"/>
        <v>4</v>
      </c>
      <c r="K169" s="115">
        <v>0</v>
      </c>
      <c r="L169" s="116">
        <f t="shared" si="37"/>
        <v>4</v>
      </c>
      <c r="M169" s="117" t="s">
        <v>189</v>
      </c>
    </row>
    <row r="170" s="1" customFormat="1" ht="20" customHeight="1" spans="1:13">
      <c r="A170" s="82">
        <v>14</v>
      </c>
      <c r="B170" s="83" t="s">
        <v>190</v>
      </c>
      <c r="C170" s="84">
        <v>36</v>
      </c>
      <c r="D170" s="85">
        <v>0</v>
      </c>
      <c r="E170" s="85">
        <f>D170*1.2</f>
        <v>0</v>
      </c>
      <c r="F170" s="85">
        <v>0</v>
      </c>
      <c r="G170" s="85">
        <f>F170*1.5</f>
        <v>0</v>
      </c>
      <c r="H170" s="85"/>
      <c r="I170" s="85"/>
      <c r="J170" s="114">
        <f t="shared" si="33"/>
        <v>36</v>
      </c>
      <c r="K170" s="115">
        <v>0</v>
      </c>
      <c r="L170" s="116">
        <f t="shared" si="37"/>
        <v>36</v>
      </c>
      <c r="M170" s="117" t="s">
        <v>189</v>
      </c>
    </row>
    <row r="171" s="1" customFormat="1" ht="20" customHeight="1" spans="1:13">
      <c r="A171" s="82">
        <v>15</v>
      </c>
      <c r="B171" s="83" t="s">
        <v>191</v>
      </c>
      <c r="C171" s="84">
        <v>32</v>
      </c>
      <c r="D171" s="85">
        <v>0</v>
      </c>
      <c r="E171" s="85">
        <f>D171*1.2</f>
        <v>0</v>
      </c>
      <c r="F171" s="86">
        <v>0</v>
      </c>
      <c r="G171" s="85">
        <f>F177*1.5</f>
        <v>0</v>
      </c>
      <c r="H171" s="85"/>
      <c r="I171" s="85"/>
      <c r="J171" s="114">
        <f t="shared" si="33"/>
        <v>32</v>
      </c>
      <c r="K171" s="115">
        <v>0</v>
      </c>
      <c r="L171" s="116">
        <f t="shared" si="37"/>
        <v>32</v>
      </c>
      <c r="M171" s="117" t="s">
        <v>189</v>
      </c>
    </row>
    <row r="172" s="1" customFormat="1" ht="20" customHeight="1" spans="1:13">
      <c r="A172" s="82">
        <v>16</v>
      </c>
      <c r="B172" s="83" t="s">
        <v>192</v>
      </c>
      <c r="C172" s="84">
        <v>8</v>
      </c>
      <c r="D172" s="85">
        <v>16</v>
      </c>
      <c r="E172" s="85">
        <f>D172*1.2</f>
        <v>19.2</v>
      </c>
      <c r="F172" s="85">
        <v>0</v>
      </c>
      <c r="G172" s="85">
        <f>F177*1.5</f>
        <v>0</v>
      </c>
      <c r="H172" s="85"/>
      <c r="I172" s="85"/>
      <c r="J172" s="114">
        <f t="shared" si="33"/>
        <v>27.2</v>
      </c>
      <c r="K172" s="115">
        <v>0</v>
      </c>
      <c r="L172" s="116">
        <f t="shared" si="37"/>
        <v>27.2</v>
      </c>
      <c r="M172" s="117" t="s">
        <v>189</v>
      </c>
    </row>
    <row r="173" s="1" customFormat="1" ht="20" customHeight="1" spans="1:13">
      <c r="A173" s="82">
        <v>17</v>
      </c>
      <c r="B173" s="83" t="s">
        <v>193</v>
      </c>
      <c r="C173" s="84">
        <v>38</v>
      </c>
      <c r="D173" s="85">
        <v>0</v>
      </c>
      <c r="E173" s="85">
        <v>0</v>
      </c>
      <c r="F173" s="85">
        <v>0</v>
      </c>
      <c r="G173" s="85">
        <v>0</v>
      </c>
      <c r="H173" s="85"/>
      <c r="I173" s="85"/>
      <c r="J173" s="114">
        <f t="shared" si="33"/>
        <v>38</v>
      </c>
      <c r="K173" s="115">
        <v>0</v>
      </c>
      <c r="L173" s="116">
        <f t="shared" si="37"/>
        <v>38</v>
      </c>
      <c r="M173" s="117" t="s">
        <v>189</v>
      </c>
    </row>
    <row r="174" s="1" customFormat="1" ht="20" customHeight="1" spans="1:13">
      <c r="A174" s="82">
        <v>18</v>
      </c>
      <c r="B174" s="83" t="s">
        <v>194</v>
      </c>
      <c r="C174" s="84">
        <v>4</v>
      </c>
      <c r="D174" s="85">
        <v>0</v>
      </c>
      <c r="E174" s="85">
        <v>0</v>
      </c>
      <c r="F174" s="85">
        <v>0</v>
      </c>
      <c r="G174" s="85">
        <v>0</v>
      </c>
      <c r="H174" s="85"/>
      <c r="I174" s="85"/>
      <c r="J174" s="114">
        <f t="shared" si="33"/>
        <v>4</v>
      </c>
      <c r="K174" s="115">
        <v>0</v>
      </c>
      <c r="L174" s="116">
        <f t="shared" si="37"/>
        <v>4</v>
      </c>
      <c r="M174" s="117" t="s">
        <v>189</v>
      </c>
    </row>
    <row r="175" s="1" customFormat="1" ht="20" customHeight="1" spans="1:13">
      <c r="A175" s="82">
        <v>19</v>
      </c>
      <c r="B175" s="83" t="s">
        <v>195</v>
      </c>
      <c r="C175" s="84">
        <v>16</v>
      </c>
      <c r="D175" s="85">
        <v>0</v>
      </c>
      <c r="E175" s="85">
        <v>0</v>
      </c>
      <c r="F175" s="85">
        <v>0</v>
      </c>
      <c r="G175" s="85">
        <v>0</v>
      </c>
      <c r="H175" s="85"/>
      <c r="I175" s="85"/>
      <c r="J175" s="114">
        <f t="shared" si="33"/>
        <v>16</v>
      </c>
      <c r="K175" s="115">
        <v>0</v>
      </c>
      <c r="L175" s="116">
        <f t="shared" si="37"/>
        <v>16</v>
      </c>
      <c r="M175" s="117" t="s">
        <v>180</v>
      </c>
    </row>
    <row r="176" s="1" customFormat="1" ht="20" customHeight="1" spans="1:13">
      <c r="A176" s="87">
        <v>20</v>
      </c>
      <c r="B176" s="88" t="s">
        <v>196</v>
      </c>
      <c r="C176" s="89">
        <v>32</v>
      </c>
      <c r="D176" s="90">
        <v>0</v>
      </c>
      <c r="E176" s="90">
        <f t="shared" ref="E176:E177" si="38">D176*1.2</f>
        <v>0</v>
      </c>
      <c r="F176" s="90">
        <v>0</v>
      </c>
      <c r="G176" s="90">
        <f t="shared" ref="G176" si="39">F176*1.5</f>
        <v>0</v>
      </c>
      <c r="H176" s="90"/>
      <c r="I176" s="90"/>
      <c r="J176" s="118">
        <f t="shared" si="33"/>
        <v>32</v>
      </c>
      <c r="K176" s="119">
        <v>0</v>
      </c>
      <c r="L176" s="120">
        <f t="shared" ref="L176:L180" si="40">J176+K176</f>
        <v>32</v>
      </c>
      <c r="M176" s="121" t="s">
        <v>189</v>
      </c>
    </row>
    <row r="177" ht="20" customHeight="1" spans="1:13">
      <c r="A177" s="59">
        <v>1</v>
      </c>
      <c r="B177" s="60" t="s">
        <v>197</v>
      </c>
      <c r="C177" s="61">
        <v>8</v>
      </c>
      <c r="D177" s="62">
        <v>24</v>
      </c>
      <c r="E177" s="62">
        <f t="shared" si="38"/>
        <v>28.8</v>
      </c>
      <c r="F177" s="62">
        <v>0</v>
      </c>
      <c r="G177" s="62">
        <v>0</v>
      </c>
      <c r="H177" s="62"/>
      <c r="I177" s="62"/>
      <c r="J177" s="98">
        <f t="shared" si="33"/>
        <v>36.8</v>
      </c>
      <c r="K177" s="99">
        <v>0</v>
      </c>
      <c r="L177" s="100">
        <f t="shared" si="40"/>
        <v>36.8</v>
      </c>
      <c r="M177" s="122" t="s">
        <v>198</v>
      </c>
    </row>
    <row r="178" ht="20" customHeight="1" spans="1:13">
      <c r="A178" s="22">
        <v>2</v>
      </c>
      <c r="B178" s="52" t="s">
        <v>199</v>
      </c>
      <c r="C178" s="24">
        <v>96</v>
      </c>
      <c r="D178" s="25">
        <v>0</v>
      </c>
      <c r="E178" s="25">
        <f t="shared" si="31"/>
        <v>0</v>
      </c>
      <c r="F178" s="25">
        <v>0</v>
      </c>
      <c r="G178" s="25">
        <f t="shared" si="32"/>
        <v>0</v>
      </c>
      <c r="H178" s="25"/>
      <c r="I178" s="25"/>
      <c r="J178" s="48">
        <f t="shared" ref="J178:J180" si="41">C178+E178+G178+I178</f>
        <v>96</v>
      </c>
      <c r="K178" s="49">
        <v>0</v>
      </c>
      <c r="L178" s="50">
        <f t="shared" si="40"/>
        <v>96</v>
      </c>
      <c r="M178" s="123"/>
    </row>
    <row r="179" ht="20" customHeight="1" spans="1:13">
      <c r="A179" s="22">
        <v>3</v>
      </c>
      <c r="B179" s="52" t="s">
        <v>200</v>
      </c>
      <c r="C179" s="24">
        <v>96</v>
      </c>
      <c r="D179" s="25">
        <v>0</v>
      </c>
      <c r="E179" s="25">
        <f t="shared" si="31"/>
        <v>0</v>
      </c>
      <c r="F179" s="25">
        <v>0</v>
      </c>
      <c r="G179" s="25">
        <f t="shared" si="32"/>
        <v>0</v>
      </c>
      <c r="H179" s="25"/>
      <c r="I179" s="25"/>
      <c r="J179" s="48">
        <f t="shared" si="41"/>
        <v>96</v>
      </c>
      <c r="K179" s="49">
        <v>0</v>
      </c>
      <c r="L179" s="50">
        <f t="shared" si="40"/>
        <v>96</v>
      </c>
      <c r="M179" s="123"/>
    </row>
    <row r="180" ht="20" customHeight="1" spans="1:13">
      <c r="A180" s="72">
        <v>4</v>
      </c>
      <c r="B180" s="79" t="s">
        <v>201</v>
      </c>
      <c r="C180" s="74">
        <v>88</v>
      </c>
      <c r="D180" s="75">
        <v>0</v>
      </c>
      <c r="E180" s="75">
        <f t="shared" si="31"/>
        <v>0</v>
      </c>
      <c r="F180" s="75">
        <v>0</v>
      </c>
      <c r="G180" s="75">
        <f t="shared" si="32"/>
        <v>0</v>
      </c>
      <c r="H180" s="75"/>
      <c r="I180" s="75"/>
      <c r="J180" s="110">
        <f t="shared" si="41"/>
        <v>88</v>
      </c>
      <c r="K180" s="111">
        <v>0</v>
      </c>
      <c r="L180" s="112">
        <f t="shared" si="40"/>
        <v>88</v>
      </c>
      <c r="M180" s="124"/>
    </row>
    <row r="181" ht="20" customHeight="1" spans="1:13">
      <c r="A181" s="91" t="s">
        <v>202</v>
      </c>
      <c r="B181" s="92"/>
      <c r="C181" s="93">
        <f>SUM(C5:C180)</f>
        <v>4214</v>
      </c>
      <c r="D181" s="93">
        <v>0</v>
      </c>
      <c r="E181" s="93">
        <f t="shared" ref="E181:L181" si="42">SUM(E5:E180)</f>
        <v>633.6</v>
      </c>
      <c r="F181" s="93">
        <f t="shared" si="42"/>
        <v>84</v>
      </c>
      <c r="G181" s="93">
        <f t="shared" si="42"/>
        <v>126</v>
      </c>
      <c r="H181" s="93">
        <f t="shared" si="42"/>
        <v>300</v>
      </c>
      <c r="I181" s="93">
        <f t="shared" si="42"/>
        <v>354.42</v>
      </c>
      <c r="J181" s="125">
        <f t="shared" si="42"/>
        <v>5328.02</v>
      </c>
      <c r="K181" s="126">
        <f t="shared" si="42"/>
        <v>0</v>
      </c>
      <c r="L181" s="127">
        <f t="shared" si="42"/>
        <v>5328.02</v>
      </c>
      <c r="M181" s="128"/>
    </row>
  </sheetData>
  <sortState ref="A1:M200">
    <sortCondition ref="A5"/>
  </sortState>
  <mergeCells count="15">
    <mergeCell ref="A1:M1"/>
    <mergeCell ref="C2:J2"/>
    <mergeCell ref="D3:E3"/>
    <mergeCell ref="F3:G3"/>
    <mergeCell ref="H3:I3"/>
    <mergeCell ref="A181:B181"/>
    <mergeCell ref="A3:A4"/>
    <mergeCell ref="B3:B4"/>
    <mergeCell ref="J3:J4"/>
    <mergeCell ref="K2:K4"/>
    <mergeCell ref="L2:L4"/>
    <mergeCell ref="M2:M4"/>
    <mergeCell ref="M149:M154"/>
    <mergeCell ref="M155:M156"/>
    <mergeCell ref="M177:M180"/>
  </mergeCells>
  <pageMargins left="0.393055555555556" right="0.393055555555556" top="1" bottom="1" header="0.511805555555556" footer="0.511805555555556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大漠</cp:lastModifiedBy>
  <dcterms:created xsi:type="dcterms:W3CDTF">2018-02-27T11:14:00Z</dcterms:created>
  <dcterms:modified xsi:type="dcterms:W3CDTF">2019-04-08T06:14:17Z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