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Sheet1" sheetId="1" r:id="rId1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<sst xmlns="http://schemas.openxmlformats.org/spreadsheetml/2006/main" count="179" uniqueCount="177">
  <si>
    <t>2019年10月学院教师教学工作量统计表（依据课堂日志）</t>
  </si>
  <si>
    <t>1.学历教育</t>
  </si>
  <si>
    <t>2.经学院批准的专项任务课时</t>
  </si>
  <si>
    <t>合计（1+2）</t>
  </si>
  <si>
    <t>备注</t>
  </si>
  <si>
    <t>序号</t>
  </si>
  <si>
    <t>姓名</t>
  </si>
  <si>
    <t>标准课</t>
  </si>
  <si>
    <t xml:space="preserve">中课             </t>
  </si>
  <si>
    <t xml:space="preserve">大课             </t>
  </si>
  <si>
    <t>慕课</t>
  </si>
  <si>
    <t>小计</t>
  </si>
  <si>
    <t>实际    课时</t>
  </si>
  <si>
    <t>折算   ×1.2</t>
  </si>
  <si>
    <t>折算        ×1.5</t>
  </si>
  <si>
    <t>实际课时</t>
  </si>
  <si>
    <r>
      <rPr>
        <sz val="8"/>
        <rFont val="宋体"/>
        <charset val="134"/>
      </rPr>
      <t>折算×0</t>
    </r>
    <r>
      <rPr>
        <sz val="8"/>
        <rFont val="宋体"/>
        <charset val="134"/>
      </rPr>
      <t>.01×学生人数</t>
    </r>
  </si>
  <si>
    <t>任尔昕</t>
  </si>
  <si>
    <t>刘琳丽</t>
  </si>
  <si>
    <t>杨力刚</t>
  </si>
  <si>
    <t>卢建军</t>
  </si>
  <si>
    <t>陶晓岚</t>
  </si>
  <si>
    <t>陈  楠</t>
  </si>
  <si>
    <t>李欣蔚</t>
  </si>
  <si>
    <t>郭淑芳</t>
  </si>
  <si>
    <t>赵  博</t>
  </si>
  <si>
    <t>刘  阳</t>
  </si>
  <si>
    <t>汪红梅</t>
  </si>
  <si>
    <t>李  骥</t>
  </si>
  <si>
    <t>李建军</t>
  </si>
  <si>
    <t>魏文旻</t>
  </si>
  <si>
    <t>康瑞雪</t>
  </si>
  <si>
    <t>杜慧明</t>
  </si>
  <si>
    <t>吴卫军</t>
  </si>
  <si>
    <t>徐同德</t>
  </si>
  <si>
    <t>高鹏鹏</t>
  </si>
  <si>
    <t>杨  丹</t>
  </si>
  <si>
    <t>杨德柱</t>
  </si>
  <si>
    <t>刘亚龙</t>
  </si>
  <si>
    <t>魏宝科</t>
  </si>
  <si>
    <t>杨中华</t>
  </si>
  <si>
    <t>刘鹏里</t>
  </si>
  <si>
    <t>杨岩钰</t>
  </si>
  <si>
    <t>李永康</t>
  </si>
  <si>
    <t>骆廷文</t>
  </si>
  <si>
    <t>李梅琴</t>
  </si>
  <si>
    <t>王  悦</t>
  </si>
  <si>
    <t>宋  博</t>
  </si>
  <si>
    <t>关玉军</t>
  </si>
  <si>
    <t>陈  旭</t>
  </si>
  <si>
    <t>王  琦</t>
  </si>
  <si>
    <t>张  立</t>
  </si>
  <si>
    <t>李旭强</t>
  </si>
  <si>
    <t>殷  翔</t>
  </si>
  <si>
    <t>杨  欢</t>
  </si>
  <si>
    <t>冯  珣</t>
  </si>
  <si>
    <t>王树峰</t>
  </si>
  <si>
    <t>金  鹏</t>
  </si>
  <si>
    <t>白建军</t>
  </si>
  <si>
    <t>王锦辉</t>
  </si>
  <si>
    <t>王  刚（庆）</t>
  </si>
  <si>
    <t>李青泽</t>
  </si>
  <si>
    <t>冉育华</t>
  </si>
  <si>
    <t>石建勋</t>
  </si>
  <si>
    <t>刘  东</t>
  </si>
  <si>
    <t>闫志伟</t>
  </si>
  <si>
    <t>刘世东</t>
  </si>
  <si>
    <t>郝小辉</t>
  </si>
  <si>
    <t>巨爱焕</t>
  </si>
  <si>
    <t>张文斌</t>
  </si>
  <si>
    <t>杨亚飞</t>
  </si>
  <si>
    <t>胡  文</t>
  </si>
  <si>
    <t>刘旌江</t>
  </si>
  <si>
    <t>刘  楠</t>
  </si>
  <si>
    <t>安美玲</t>
  </si>
  <si>
    <t>石永平</t>
  </si>
  <si>
    <t>徐  鹏</t>
  </si>
  <si>
    <t>安福强</t>
  </si>
  <si>
    <t>赵永臣</t>
  </si>
  <si>
    <t>李天明</t>
  </si>
  <si>
    <t>徐永红</t>
  </si>
  <si>
    <t>王  刚（兰）</t>
  </si>
  <si>
    <t>段维功</t>
  </si>
  <si>
    <t>苏武斌</t>
  </si>
  <si>
    <t>李亚军</t>
  </si>
  <si>
    <t>莫莲娣</t>
  </si>
  <si>
    <t>张  军</t>
  </si>
  <si>
    <t>刘  刚</t>
  </si>
  <si>
    <t>李  刚</t>
  </si>
  <si>
    <t>王  晨</t>
  </si>
  <si>
    <t>孙靓梅</t>
  </si>
  <si>
    <t>聂英斌</t>
  </si>
  <si>
    <t>徐宏勋</t>
  </si>
  <si>
    <t>张  文</t>
  </si>
  <si>
    <t>梁晶蕊</t>
  </si>
  <si>
    <t>周丽萍</t>
  </si>
  <si>
    <t>杨晓平</t>
  </si>
  <si>
    <t>段海龙</t>
  </si>
  <si>
    <t>袁宪音</t>
  </si>
  <si>
    <t>郑双玲</t>
  </si>
  <si>
    <t>刘  鹏</t>
  </si>
  <si>
    <t>王  芸</t>
  </si>
  <si>
    <t>曹新霞</t>
  </si>
  <si>
    <t>韩  敏</t>
  </si>
  <si>
    <t>吴  静</t>
  </si>
  <si>
    <t>马文娟</t>
  </si>
  <si>
    <t>赵泽亮</t>
  </si>
  <si>
    <t>唐占龙</t>
  </si>
  <si>
    <t>黄  涛</t>
  </si>
  <si>
    <t>郑  芮</t>
  </si>
  <si>
    <t>陈  梦</t>
  </si>
  <si>
    <t>胡  菲</t>
  </si>
  <si>
    <t>李英楠</t>
  </si>
  <si>
    <t>李  悦</t>
  </si>
  <si>
    <t>苏  琳</t>
  </si>
  <si>
    <t>周国华</t>
  </si>
  <si>
    <t>张梦杨</t>
  </si>
  <si>
    <t>雷  娟</t>
  </si>
  <si>
    <t>马文新</t>
  </si>
  <si>
    <t>王承淑</t>
  </si>
  <si>
    <t>李炜年</t>
  </si>
  <si>
    <t>张苏云</t>
  </si>
  <si>
    <t>王慧敏</t>
  </si>
  <si>
    <t>郑  雪</t>
  </si>
  <si>
    <t>李枋笑</t>
  </si>
  <si>
    <t>王  旸</t>
  </si>
  <si>
    <t>刘稳妮</t>
  </si>
  <si>
    <t>田  荣</t>
  </si>
  <si>
    <t>刘  涵</t>
  </si>
  <si>
    <t>李慧玲</t>
  </si>
  <si>
    <t>顾秉钰</t>
  </si>
  <si>
    <t>杨  婕</t>
  </si>
  <si>
    <t>陈婷婷</t>
  </si>
  <si>
    <t>李  瑛</t>
  </si>
  <si>
    <t>邓  冰</t>
  </si>
  <si>
    <t>杨  宏</t>
  </si>
  <si>
    <t>崔富俊</t>
  </si>
  <si>
    <t>叶星美</t>
  </si>
  <si>
    <t>杨福泰</t>
  </si>
  <si>
    <t>杨景涵</t>
  </si>
  <si>
    <t>赵  阳</t>
  </si>
  <si>
    <t>胡晴云</t>
  </si>
  <si>
    <t>安亚彬</t>
  </si>
  <si>
    <t>张飞虎</t>
  </si>
  <si>
    <t>李志贤</t>
  </si>
  <si>
    <t>魏  杰</t>
  </si>
  <si>
    <t>黄肃杨</t>
  </si>
  <si>
    <t>王国荣</t>
  </si>
  <si>
    <t>景固平</t>
  </si>
  <si>
    <t>邹玉吉</t>
  </si>
  <si>
    <t>高  鹏</t>
  </si>
  <si>
    <t>陈旭栋</t>
  </si>
  <si>
    <t>张永斌</t>
  </si>
  <si>
    <t>钱家成</t>
  </si>
  <si>
    <t>安  康</t>
  </si>
  <si>
    <t>王亚柏</t>
  </si>
  <si>
    <t>石铭禄</t>
  </si>
  <si>
    <t>李小鹤</t>
  </si>
  <si>
    <t>张  彬</t>
  </si>
  <si>
    <t>王鸿一</t>
  </si>
  <si>
    <t>任周花</t>
  </si>
  <si>
    <t>贾涛涛</t>
  </si>
  <si>
    <t>张明敏</t>
  </si>
  <si>
    <t>吴俊言</t>
  </si>
  <si>
    <t>郁  渊</t>
  </si>
  <si>
    <t>何亚栋</t>
  </si>
  <si>
    <t>任义平</t>
  </si>
  <si>
    <t>警犬系</t>
  </si>
  <si>
    <t>张宝宝</t>
  </si>
  <si>
    <t>王贵智</t>
  </si>
  <si>
    <t>袁子津</t>
  </si>
  <si>
    <t>保骁桓</t>
  </si>
  <si>
    <t>田越丰</t>
  </si>
  <si>
    <t>张凌瑞</t>
  </si>
  <si>
    <t>聘用制文职</t>
  </si>
  <si>
    <t>田  跃</t>
  </si>
  <si>
    <t>总计</t>
  </si>
</sst>
</file>

<file path=xl/styles.xml><?xml version="1.0" encoding="utf-8"?>
<styleSheet xmlns="http://schemas.openxmlformats.org/spreadsheetml/2006/main">
  <numFmts count="5">
    <numFmt numFmtId="176" formatCode="0.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rgb="FF000000"/>
      <name val="宋体"/>
      <charset val="134"/>
    </font>
    <font>
      <sz val="24"/>
      <name val="宋体"/>
      <charset val="134"/>
    </font>
    <font>
      <sz val="24"/>
      <color indexed="8"/>
      <name val="宋体"/>
      <charset val="134"/>
    </font>
    <font>
      <sz val="14"/>
      <color indexed="8"/>
      <name val="宋体"/>
      <charset val="134"/>
    </font>
    <font>
      <sz val="14"/>
      <name val="黑体"/>
      <charset val="134"/>
    </font>
    <font>
      <sz val="8"/>
      <name val="宋体"/>
      <charset val="134"/>
    </font>
    <font>
      <sz val="8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黑体"/>
      <charset val="134"/>
    </font>
    <font>
      <b/>
      <sz val="14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6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4" borderId="4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15" borderId="46" applyNumberFormat="0" applyFont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0" borderId="45" applyNumberFormat="0" applyFill="0" applyAlignment="0" applyProtection="0">
      <alignment vertical="center"/>
    </xf>
    <xf numFmtId="0" fontId="30" fillId="0" borderId="45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3" fillId="0" borderId="47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6" fillId="34" borderId="52" applyNumberFormat="0" applyAlignment="0" applyProtection="0">
      <alignment vertical="center"/>
    </xf>
    <xf numFmtId="0" fontId="35" fillId="34" borderId="49" applyNumberFormat="0" applyAlignment="0" applyProtection="0">
      <alignment vertical="center"/>
    </xf>
    <xf numFmtId="0" fontId="29" fillId="27" borderId="51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6" fillId="0" borderId="48" applyNumberFormat="0" applyFill="0" applyAlignment="0" applyProtection="0">
      <alignment vertical="center"/>
    </xf>
    <xf numFmtId="0" fontId="28" fillId="0" borderId="50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2" fillId="0" borderId="0"/>
  </cellStyleXfs>
  <cellXfs count="9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 applyAlignment="1"/>
    <xf numFmtId="0" fontId="0" fillId="2" borderId="0" xfId="0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49" applyFont="1" applyBorder="1" applyAlignment="1">
      <alignment horizontal="center" vertical="center" wrapText="1"/>
    </xf>
    <xf numFmtId="0" fontId="7" fillId="0" borderId="6" xfId="49" applyFont="1" applyBorder="1" applyAlignment="1">
      <alignment horizontal="center" vertical="center" textRotation="255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0" borderId="9" xfId="49" applyFont="1" applyBorder="1" applyAlignment="1">
      <alignment horizontal="center" vertical="center" wrapText="1"/>
    </xf>
    <xf numFmtId="0" fontId="7" fillId="0" borderId="10" xfId="49" applyFont="1" applyBorder="1" applyAlignment="1">
      <alignment horizontal="center" vertical="center" textRotation="255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9" fillId="0" borderId="13" xfId="49" applyFont="1" applyBorder="1" applyAlignment="1">
      <alignment horizontal="center" vertical="center"/>
    </xf>
    <xf numFmtId="0" fontId="10" fillId="0" borderId="14" xfId="49" applyFont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9" fillId="0" borderId="17" xfId="49" applyFont="1" applyBorder="1" applyAlignment="1">
      <alignment horizontal="center" vertical="center"/>
    </xf>
    <xf numFmtId="0" fontId="10" fillId="0" borderId="18" xfId="49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0" borderId="18" xfId="49" applyFont="1" applyFill="1" applyBorder="1" applyAlignment="1">
      <alignment horizontal="center" vertical="center" wrapText="1"/>
    </xf>
    <xf numFmtId="0" fontId="10" fillId="3" borderId="18" xfId="49" applyFont="1" applyFill="1" applyBorder="1" applyAlignment="1">
      <alignment horizontal="center" vertical="center" wrapText="1"/>
    </xf>
    <xf numFmtId="0" fontId="10" fillId="0" borderId="18" xfId="49" applyFont="1" applyFill="1" applyBorder="1" applyAlignment="1">
      <alignment horizontal="center" vertical="center"/>
    </xf>
    <xf numFmtId="0" fontId="10" fillId="0" borderId="18" xfId="49" applyFont="1" applyBorder="1" applyAlignment="1">
      <alignment horizontal="center" vertical="center"/>
    </xf>
    <xf numFmtId="0" fontId="8" fillId="0" borderId="18" xfId="49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19" xfId="49" applyFont="1" applyFill="1" applyBorder="1" applyAlignment="1">
      <alignment horizontal="center" vertical="center" wrapText="1"/>
    </xf>
    <xf numFmtId="0" fontId="12" fillId="0" borderId="20" xfId="49" applyFont="1" applyFill="1" applyBorder="1" applyAlignment="1">
      <alignment horizontal="center" vertical="center" wrapText="1"/>
    </xf>
    <xf numFmtId="0" fontId="13" fillId="0" borderId="21" xfId="49" applyFont="1" applyBorder="1" applyAlignment="1">
      <alignment horizontal="center" vertical="center" textRotation="255" wrapText="1"/>
    </xf>
    <xf numFmtId="0" fontId="12" fillId="0" borderId="22" xfId="49" applyFont="1" applyFill="1" applyBorder="1" applyAlignment="1">
      <alignment horizontal="center" vertical="center" wrapText="1"/>
    </xf>
    <xf numFmtId="0" fontId="12" fillId="0" borderId="18" xfId="49" applyFont="1" applyFill="1" applyBorder="1" applyAlignment="1">
      <alignment horizontal="center" vertical="center" wrapText="1"/>
    </xf>
    <xf numFmtId="0" fontId="13" fillId="0" borderId="23" xfId="49" applyFont="1" applyBorder="1" applyAlignment="1">
      <alignment horizontal="center" vertical="center" textRotation="255" wrapText="1"/>
    </xf>
    <xf numFmtId="0" fontId="10" fillId="2" borderId="12" xfId="0" applyFont="1" applyFill="1" applyBorder="1" applyAlignment="1">
      <alignment horizontal="center" vertical="center"/>
    </xf>
    <xf numFmtId="0" fontId="12" fillId="0" borderId="24" xfId="49" applyFont="1" applyFill="1" applyBorder="1" applyAlignment="1">
      <alignment horizontal="center" vertical="center" wrapText="1"/>
    </xf>
    <xf numFmtId="0" fontId="12" fillId="0" borderId="25" xfId="49" applyFont="1" applyFill="1" applyBorder="1" applyAlignment="1">
      <alignment horizontal="center" vertical="center" wrapText="1"/>
    </xf>
    <xf numFmtId="0" fontId="13" fillId="0" borderId="26" xfId="49" applyFont="1" applyBorder="1" applyAlignment="1">
      <alignment horizontal="center" vertical="center" textRotation="255" wrapText="1"/>
    </xf>
    <xf numFmtId="0" fontId="10" fillId="2" borderId="16" xfId="0" applyFont="1" applyFill="1" applyBorder="1" applyAlignment="1">
      <alignment horizontal="center" vertical="center" wrapText="1"/>
    </xf>
    <xf numFmtId="0" fontId="10" fillId="0" borderId="27" xfId="49" applyFont="1" applyFill="1" applyBorder="1" applyAlignment="1">
      <alignment horizontal="center" vertical="center" wrapText="1"/>
    </xf>
    <xf numFmtId="0" fontId="10" fillId="0" borderId="14" xfId="49" applyFont="1" applyFill="1" applyBorder="1" applyAlignment="1">
      <alignment horizontal="center" vertical="center" wrapText="1"/>
    </xf>
    <xf numFmtId="0" fontId="14" fillId="0" borderId="28" xfId="49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0" borderId="22" xfId="49" applyFont="1" applyFill="1" applyBorder="1" applyAlignment="1">
      <alignment horizontal="center" vertical="center" wrapText="1"/>
    </xf>
    <xf numFmtId="0" fontId="15" fillId="0" borderId="23" xfId="49" applyFont="1" applyBorder="1" applyAlignment="1">
      <alignment horizontal="center" vertical="center" wrapText="1"/>
    </xf>
    <xf numFmtId="0" fontId="8" fillId="0" borderId="23" xfId="49" applyFont="1" applyBorder="1" applyAlignment="1">
      <alignment horizontal="center" vertical="center" wrapText="1"/>
    </xf>
    <xf numFmtId="0" fontId="14" fillId="0" borderId="23" xfId="49" applyFont="1" applyBorder="1" applyAlignment="1">
      <alignment horizontal="center" vertical="center" wrapText="1"/>
    </xf>
    <xf numFmtId="0" fontId="10" fillId="2" borderId="18" xfId="49" applyFont="1" applyFill="1" applyBorder="1" applyAlignment="1">
      <alignment horizontal="center" vertical="center" wrapText="1"/>
    </xf>
    <xf numFmtId="0" fontId="10" fillId="0" borderId="29" xfId="49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9" fillId="0" borderId="32" xfId="49" applyFont="1" applyBorder="1" applyAlignment="1">
      <alignment horizontal="center" vertical="center"/>
    </xf>
    <xf numFmtId="0" fontId="10" fillId="0" borderId="20" xfId="49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9" fillId="0" borderId="33" xfId="49" applyFont="1" applyBorder="1" applyAlignment="1">
      <alignment horizontal="center" vertical="center"/>
    </xf>
    <xf numFmtId="0" fontId="10" fillId="0" borderId="25" xfId="49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10" fillId="0" borderId="14" xfId="49" applyFont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9" fillId="0" borderId="34" xfId="49" applyFont="1" applyBorder="1" applyAlignment="1">
      <alignment horizontal="center" vertical="center"/>
    </xf>
    <xf numFmtId="0" fontId="10" fillId="0" borderId="25" xfId="49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 wrapText="1"/>
    </xf>
    <xf numFmtId="0" fontId="16" fillId="0" borderId="23" xfId="49" applyFont="1" applyBorder="1" applyAlignment="1">
      <alignment horizontal="center" vertical="center" wrapText="1"/>
    </xf>
    <xf numFmtId="0" fontId="10" fillId="0" borderId="37" xfId="49" applyFont="1" applyFill="1" applyBorder="1" applyAlignment="1">
      <alignment horizontal="center" vertical="center" wrapText="1"/>
    </xf>
    <xf numFmtId="0" fontId="15" fillId="0" borderId="38" xfId="49" applyFont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0" borderId="19" xfId="49" applyFont="1" applyFill="1" applyBorder="1" applyAlignment="1">
      <alignment horizontal="center" vertical="center" wrapText="1"/>
    </xf>
    <xf numFmtId="0" fontId="14" fillId="0" borderId="3" xfId="49" applyFont="1" applyBorder="1" applyAlignment="1">
      <alignment horizontal="center" vertical="center" wrapText="1"/>
    </xf>
    <xf numFmtId="0" fontId="14" fillId="0" borderId="7" xfId="49" applyFont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0" borderId="24" xfId="49" applyFont="1" applyFill="1" applyBorder="1" applyAlignment="1">
      <alignment horizontal="center" vertical="center" wrapText="1"/>
    </xf>
    <xf numFmtId="0" fontId="14" fillId="0" borderId="11" xfId="49" applyFont="1" applyBorder="1" applyAlignment="1">
      <alignment horizontal="center" vertical="center" wrapText="1"/>
    </xf>
    <xf numFmtId="0" fontId="10" fillId="0" borderId="39" xfId="49" applyFont="1" applyFill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/>
    </xf>
    <xf numFmtId="0" fontId="10" fillId="0" borderId="41" xfId="49" applyFont="1" applyFill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176" fontId="10" fillId="2" borderId="44" xfId="0" applyNumberFormat="1" applyFont="1" applyFill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162"/>
  <sheetViews>
    <sheetView tabSelected="1" zoomScale="215" zoomScaleNormal="215" workbookViewId="0">
      <selection activeCell="E3" sqref="E3:F3"/>
    </sheetView>
  </sheetViews>
  <sheetFormatPr defaultColWidth="9" defaultRowHeight="13.5"/>
  <cols>
    <col min="2" max="2" width="4.05833333333333" customWidth="1"/>
    <col min="3" max="3" width="8.625" style="1" customWidth="1"/>
    <col min="4" max="4" width="5.7" style="2" customWidth="1"/>
    <col min="5" max="5" width="4.375" style="2" customWidth="1"/>
    <col min="6" max="6" width="5.40833333333333" style="2" customWidth="1"/>
    <col min="7" max="7" width="4.625" style="2" customWidth="1"/>
    <col min="8" max="8" width="5" style="2" customWidth="1"/>
    <col min="9" max="9" width="4.375" style="3" customWidth="1"/>
    <col min="10" max="10" width="5" style="2" customWidth="1"/>
    <col min="11" max="11" width="7.15" style="4" customWidth="1"/>
    <col min="12" max="12" width="8" style="5" customWidth="1"/>
    <col min="13" max="13" width="7.875" style="5" customWidth="1"/>
    <col min="14" max="14" width="11.1666666666667" customWidth="1"/>
    <col min="209" max="209" width="3.25" customWidth="1"/>
    <col min="210" max="210" width="3.5" customWidth="1"/>
    <col min="211" max="211" width="6.5" customWidth="1"/>
    <col min="212" max="241" width="4.125" customWidth="1"/>
    <col min="242" max="242" width="5.125" customWidth="1"/>
    <col min="243" max="244" width="4.125" customWidth="1"/>
    <col min="245" max="245" width="5" customWidth="1"/>
    <col min="246" max="246" width="13" customWidth="1"/>
    <col min="465" max="465" width="3.25" customWidth="1"/>
    <col min="466" max="466" width="3.5" customWidth="1"/>
    <col min="467" max="467" width="6.5" customWidth="1"/>
    <col min="468" max="497" width="4.125" customWidth="1"/>
    <col min="498" max="498" width="5.125" customWidth="1"/>
    <col min="499" max="500" width="4.125" customWidth="1"/>
    <col min="501" max="501" width="5" customWidth="1"/>
    <col min="502" max="502" width="13" customWidth="1"/>
    <col min="721" max="721" width="3.25" customWidth="1"/>
    <col min="722" max="722" width="3.5" customWidth="1"/>
    <col min="723" max="723" width="6.5" customWidth="1"/>
    <col min="724" max="753" width="4.125" customWidth="1"/>
    <col min="754" max="754" width="5.125" customWidth="1"/>
    <col min="755" max="756" width="4.125" customWidth="1"/>
    <col min="757" max="757" width="5" customWidth="1"/>
    <col min="758" max="758" width="13" customWidth="1"/>
    <col min="977" max="977" width="3.25" customWidth="1"/>
    <col min="978" max="978" width="3.5" customWidth="1"/>
    <col min="979" max="979" width="6.5" customWidth="1"/>
    <col min="980" max="1009" width="4.125" customWidth="1"/>
    <col min="1010" max="1010" width="5.125" customWidth="1"/>
    <col min="1011" max="1012" width="4.125" customWidth="1"/>
    <col min="1013" max="1013" width="5" customWidth="1"/>
    <col min="1014" max="1014" width="13" customWidth="1"/>
    <col min="1233" max="1233" width="3.25" customWidth="1"/>
    <col min="1234" max="1234" width="3.5" customWidth="1"/>
    <col min="1235" max="1235" width="6.5" customWidth="1"/>
    <col min="1236" max="1265" width="4.125" customWidth="1"/>
    <col min="1266" max="1266" width="5.125" customWidth="1"/>
    <col min="1267" max="1268" width="4.125" customWidth="1"/>
    <col min="1269" max="1269" width="5" customWidth="1"/>
    <col min="1270" max="1270" width="13" customWidth="1"/>
    <col min="1489" max="1489" width="3.25" customWidth="1"/>
    <col min="1490" max="1490" width="3.5" customWidth="1"/>
    <col min="1491" max="1491" width="6.5" customWidth="1"/>
    <col min="1492" max="1521" width="4.125" customWidth="1"/>
    <col min="1522" max="1522" width="5.125" customWidth="1"/>
    <col min="1523" max="1524" width="4.125" customWidth="1"/>
    <col min="1525" max="1525" width="5" customWidth="1"/>
    <col min="1526" max="1526" width="13" customWidth="1"/>
    <col min="1745" max="1745" width="3.25" customWidth="1"/>
    <col min="1746" max="1746" width="3.5" customWidth="1"/>
    <col min="1747" max="1747" width="6.5" customWidth="1"/>
    <col min="1748" max="1777" width="4.125" customWidth="1"/>
    <col min="1778" max="1778" width="5.125" customWidth="1"/>
    <col min="1779" max="1780" width="4.125" customWidth="1"/>
    <col min="1781" max="1781" width="5" customWidth="1"/>
    <col min="1782" max="1782" width="13" customWidth="1"/>
    <col min="2001" max="2001" width="3.25" customWidth="1"/>
    <col min="2002" max="2002" width="3.5" customWidth="1"/>
    <col min="2003" max="2003" width="6.5" customWidth="1"/>
    <col min="2004" max="2033" width="4.125" customWidth="1"/>
    <col min="2034" max="2034" width="5.125" customWidth="1"/>
    <col min="2035" max="2036" width="4.125" customWidth="1"/>
    <col min="2037" max="2037" width="5" customWidth="1"/>
    <col min="2038" max="2038" width="13" customWidth="1"/>
    <col min="2257" max="2257" width="3.25" customWidth="1"/>
    <col min="2258" max="2258" width="3.5" customWidth="1"/>
    <col min="2259" max="2259" width="6.5" customWidth="1"/>
    <col min="2260" max="2289" width="4.125" customWidth="1"/>
    <col min="2290" max="2290" width="5.125" customWidth="1"/>
    <col min="2291" max="2292" width="4.125" customWidth="1"/>
    <col min="2293" max="2293" width="5" customWidth="1"/>
    <col min="2294" max="2294" width="13" customWidth="1"/>
    <col min="2513" max="2513" width="3.25" customWidth="1"/>
    <col min="2514" max="2514" width="3.5" customWidth="1"/>
    <col min="2515" max="2515" width="6.5" customWidth="1"/>
    <col min="2516" max="2545" width="4.125" customWidth="1"/>
    <col min="2546" max="2546" width="5.125" customWidth="1"/>
    <col min="2547" max="2548" width="4.125" customWidth="1"/>
    <col min="2549" max="2549" width="5" customWidth="1"/>
    <col min="2550" max="2550" width="13" customWidth="1"/>
    <col min="2769" max="2769" width="3.25" customWidth="1"/>
    <col min="2770" max="2770" width="3.5" customWidth="1"/>
    <col min="2771" max="2771" width="6.5" customWidth="1"/>
    <col min="2772" max="2801" width="4.125" customWidth="1"/>
    <col min="2802" max="2802" width="5.125" customWidth="1"/>
    <col min="2803" max="2804" width="4.125" customWidth="1"/>
    <col min="2805" max="2805" width="5" customWidth="1"/>
    <col min="2806" max="2806" width="13" customWidth="1"/>
    <col min="3025" max="3025" width="3.25" customWidth="1"/>
    <col min="3026" max="3026" width="3.5" customWidth="1"/>
    <col min="3027" max="3027" width="6.5" customWidth="1"/>
    <col min="3028" max="3057" width="4.125" customWidth="1"/>
    <col min="3058" max="3058" width="5.125" customWidth="1"/>
    <col min="3059" max="3060" width="4.125" customWidth="1"/>
    <col min="3061" max="3061" width="5" customWidth="1"/>
    <col min="3062" max="3062" width="13" customWidth="1"/>
    <col min="3281" max="3281" width="3.25" customWidth="1"/>
    <col min="3282" max="3282" width="3.5" customWidth="1"/>
    <col min="3283" max="3283" width="6.5" customWidth="1"/>
    <col min="3284" max="3313" width="4.125" customWidth="1"/>
    <col min="3314" max="3314" width="5.125" customWidth="1"/>
    <col min="3315" max="3316" width="4.125" customWidth="1"/>
    <col min="3317" max="3317" width="5" customWidth="1"/>
    <col min="3318" max="3318" width="13" customWidth="1"/>
    <col min="3537" max="3537" width="3.25" customWidth="1"/>
    <col min="3538" max="3538" width="3.5" customWidth="1"/>
    <col min="3539" max="3539" width="6.5" customWidth="1"/>
    <col min="3540" max="3569" width="4.125" customWidth="1"/>
    <col min="3570" max="3570" width="5.125" customWidth="1"/>
    <col min="3571" max="3572" width="4.125" customWidth="1"/>
    <col min="3573" max="3573" width="5" customWidth="1"/>
    <col min="3574" max="3574" width="13" customWidth="1"/>
    <col min="3793" max="3793" width="3.25" customWidth="1"/>
    <col min="3794" max="3794" width="3.5" customWidth="1"/>
    <col min="3795" max="3795" width="6.5" customWidth="1"/>
    <col min="3796" max="3825" width="4.125" customWidth="1"/>
    <col min="3826" max="3826" width="5.125" customWidth="1"/>
    <col min="3827" max="3828" width="4.125" customWidth="1"/>
    <col min="3829" max="3829" width="5" customWidth="1"/>
    <col min="3830" max="3830" width="13" customWidth="1"/>
    <col min="4049" max="4049" width="3.25" customWidth="1"/>
    <col min="4050" max="4050" width="3.5" customWidth="1"/>
    <col min="4051" max="4051" width="6.5" customWidth="1"/>
    <col min="4052" max="4081" width="4.125" customWidth="1"/>
    <col min="4082" max="4082" width="5.125" customWidth="1"/>
    <col min="4083" max="4084" width="4.125" customWidth="1"/>
    <col min="4085" max="4085" width="5" customWidth="1"/>
    <col min="4086" max="4086" width="13" customWidth="1"/>
    <col min="4305" max="4305" width="3.25" customWidth="1"/>
    <col min="4306" max="4306" width="3.5" customWidth="1"/>
    <col min="4307" max="4307" width="6.5" customWidth="1"/>
    <col min="4308" max="4337" width="4.125" customWidth="1"/>
    <col min="4338" max="4338" width="5.125" customWidth="1"/>
    <col min="4339" max="4340" width="4.125" customWidth="1"/>
    <col min="4341" max="4341" width="5" customWidth="1"/>
    <col min="4342" max="4342" width="13" customWidth="1"/>
    <col min="4561" max="4561" width="3.25" customWidth="1"/>
    <col min="4562" max="4562" width="3.5" customWidth="1"/>
    <col min="4563" max="4563" width="6.5" customWidth="1"/>
    <col min="4564" max="4593" width="4.125" customWidth="1"/>
    <col min="4594" max="4594" width="5.125" customWidth="1"/>
    <col min="4595" max="4596" width="4.125" customWidth="1"/>
    <col min="4597" max="4597" width="5" customWidth="1"/>
    <col min="4598" max="4598" width="13" customWidth="1"/>
    <col min="4817" max="4817" width="3.25" customWidth="1"/>
    <col min="4818" max="4818" width="3.5" customWidth="1"/>
    <col min="4819" max="4819" width="6.5" customWidth="1"/>
    <col min="4820" max="4849" width="4.125" customWidth="1"/>
    <col min="4850" max="4850" width="5.125" customWidth="1"/>
    <col min="4851" max="4852" width="4.125" customWidth="1"/>
    <col min="4853" max="4853" width="5" customWidth="1"/>
    <col min="4854" max="4854" width="13" customWidth="1"/>
    <col min="5073" max="5073" width="3.25" customWidth="1"/>
    <col min="5074" max="5074" width="3.5" customWidth="1"/>
    <col min="5075" max="5075" width="6.5" customWidth="1"/>
    <col min="5076" max="5105" width="4.125" customWidth="1"/>
    <col min="5106" max="5106" width="5.125" customWidth="1"/>
    <col min="5107" max="5108" width="4.125" customWidth="1"/>
    <col min="5109" max="5109" width="5" customWidth="1"/>
    <col min="5110" max="5110" width="13" customWidth="1"/>
    <col min="5329" max="5329" width="3.25" customWidth="1"/>
    <col min="5330" max="5330" width="3.5" customWidth="1"/>
    <col min="5331" max="5331" width="6.5" customWidth="1"/>
    <col min="5332" max="5361" width="4.125" customWidth="1"/>
    <col min="5362" max="5362" width="5.125" customWidth="1"/>
    <col min="5363" max="5364" width="4.125" customWidth="1"/>
    <col min="5365" max="5365" width="5" customWidth="1"/>
    <col min="5366" max="5366" width="13" customWidth="1"/>
    <col min="5585" max="5585" width="3.25" customWidth="1"/>
    <col min="5586" max="5586" width="3.5" customWidth="1"/>
    <col min="5587" max="5587" width="6.5" customWidth="1"/>
    <col min="5588" max="5617" width="4.125" customWidth="1"/>
    <col min="5618" max="5618" width="5.125" customWidth="1"/>
    <col min="5619" max="5620" width="4.125" customWidth="1"/>
    <col min="5621" max="5621" width="5" customWidth="1"/>
    <col min="5622" max="5622" width="13" customWidth="1"/>
    <col min="5841" max="5841" width="3.25" customWidth="1"/>
    <col min="5842" max="5842" width="3.5" customWidth="1"/>
    <col min="5843" max="5843" width="6.5" customWidth="1"/>
    <col min="5844" max="5873" width="4.125" customWidth="1"/>
    <col min="5874" max="5874" width="5.125" customWidth="1"/>
    <col min="5875" max="5876" width="4.125" customWidth="1"/>
    <col min="5877" max="5877" width="5" customWidth="1"/>
    <col min="5878" max="5878" width="13" customWidth="1"/>
    <col min="6097" max="6097" width="3.25" customWidth="1"/>
    <col min="6098" max="6098" width="3.5" customWidth="1"/>
    <col min="6099" max="6099" width="6.5" customWidth="1"/>
    <col min="6100" max="6129" width="4.125" customWidth="1"/>
    <col min="6130" max="6130" width="5.125" customWidth="1"/>
    <col min="6131" max="6132" width="4.125" customWidth="1"/>
    <col min="6133" max="6133" width="5" customWidth="1"/>
    <col min="6134" max="6134" width="13" customWidth="1"/>
    <col min="6353" max="6353" width="3.25" customWidth="1"/>
    <col min="6354" max="6354" width="3.5" customWidth="1"/>
    <col min="6355" max="6355" width="6.5" customWidth="1"/>
    <col min="6356" max="6385" width="4.125" customWidth="1"/>
    <col min="6386" max="6386" width="5.125" customWidth="1"/>
    <col min="6387" max="6388" width="4.125" customWidth="1"/>
    <col min="6389" max="6389" width="5" customWidth="1"/>
    <col min="6390" max="6390" width="13" customWidth="1"/>
    <col min="6609" max="6609" width="3.25" customWidth="1"/>
    <col min="6610" max="6610" width="3.5" customWidth="1"/>
    <col min="6611" max="6611" width="6.5" customWidth="1"/>
    <col min="6612" max="6641" width="4.125" customWidth="1"/>
    <col min="6642" max="6642" width="5.125" customWidth="1"/>
    <col min="6643" max="6644" width="4.125" customWidth="1"/>
    <col min="6645" max="6645" width="5" customWidth="1"/>
    <col min="6646" max="6646" width="13" customWidth="1"/>
    <col min="6865" max="6865" width="3.25" customWidth="1"/>
    <col min="6866" max="6866" width="3.5" customWidth="1"/>
    <col min="6867" max="6867" width="6.5" customWidth="1"/>
    <col min="6868" max="6897" width="4.125" customWidth="1"/>
    <col min="6898" max="6898" width="5.125" customWidth="1"/>
    <col min="6899" max="6900" width="4.125" customWidth="1"/>
    <col min="6901" max="6901" width="5" customWidth="1"/>
    <col min="6902" max="6902" width="13" customWidth="1"/>
    <col min="7121" max="7121" width="3.25" customWidth="1"/>
    <col min="7122" max="7122" width="3.5" customWidth="1"/>
    <col min="7123" max="7123" width="6.5" customWidth="1"/>
    <col min="7124" max="7153" width="4.125" customWidth="1"/>
    <col min="7154" max="7154" width="5.125" customWidth="1"/>
    <col min="7155" max="7156" width="4.125" customWidth="1"/>
    <col min="7157" max="7157" width="5" customWidth="1"/>
    <col min="7158" max="7158" width="13" customWidth="1"/>
    <col min="7377" max="7377" width="3.25" customWidth="1"/>
    <col min="7378" max="7378" width="3.5" customWidth="1"/>
    <col min="7379" max="7379" width="6.5" customWidth="1"/>
    <col min="7380" max="7409" width="4.125" customWidth="1"/>
    <col min="7410" max="7410" width="5.125" customWidth="1"/>
    <col min="7411" max="7412" width="4.125" customWidth="1"/>
    <col min="7413" max="7413" width="5" customWidth="1"/>
    <col min="7414" max="7414" width="13" customWidth="1"/>
    <col min="7633" max="7633" width="3.25" customWidth="1"/>
    <col min="7634" max="7634" width="3.5" customWidth="1"/>
    <col min="7635" max="7635" width="6.5" customWidth="1"/>
    <col min="7636" max="7665" width="4.125" customWidth="1"/>
    <col min="7666" max="7666" width="5.125" customWidth="1"/>
    <col min="7667" max="7668" width="4.125" customWidth="1"/>
    <col min="7669" max="7669" width="5" customWidth="1"/>
    <col min="7670" max="7670" width="13" customWidth="1"/>
    <col min="7889" max="7889" width="3.25" customWidth="1"/>
    <col min="7890" max="7890" width="3.5" customWidth="1"/>
    <col min="7891" max="7891" width="6.5" customWidth="1"/>
    <col min="7892" max="7921" width="4.125" customWidth="1"/>
    <col min="7922" max="7922" width="5.125" customWidth="1"/>
    <col min="7923" max="7924" width="4.125" customWidth="1"/>
    <col min="7925" max="7925" width="5" customWidth="1"/>
    <col min="7926" max="7926" width="13" customWidth="1"/>
    <col min="8145" max="8145" width="3.25" customWidth="1"/>
    <col min="8146" max="8146" width="3.5" customWidth="1"/>
    <col min="8147" max="8147" width="6.5" customWidth="1"/>
    <col min="8148" max="8177" width="4.125" customWidth="1"/>
    <col min="8178" max="8178" width="5.125" customWidth="1"/>
    <col min="8179" max="8180" width="4.125" customWidth="1"/>
    <col min="8181" max="8181" width="5" customWidth="1"/>
    <col min="8182" max="8182" width="13" customWidth="1"/>
    <col min="8401" max="8401" width="3.25" customWidth="1"/>
    <col min="8402" max="8402" width="3.5" customWidth="1"/>
    <col min="8403" max="8403" width="6.5" customWidth="1"/>
    <col min="8404" max="8433" width="4.125" customWidth="1"/>
    <col min="8434" max="8434" width="5.125" customWidth="1"/>
    <col min="8435" max="8436" width="4.125" customWidth="1"/>
    <col min="8437" max="8437" width="5" customWidth="1"/>
    <col min="8438" max="8438" width="13" customWidth="1"/>
    <col min="8657" max="8657" width="3.25" customWidth="1"/>
    <col min="8658" max="8658" width="3.5" customWidth="1"/>
    <col min="8659" max="8659" width="6.5" customWidth="1"/>
    <col min="8660" max="8689" width="4.125" customWidth="1"/>
    <col min="8690" max="8690" width="5.125" customWidth="1"/>
    <col min="8691" max="8692" width="4.125" customWidth="1"/>
    <col min="8693" max="8693" width="5" customWidth="1"/>
    <col min="8694" max="8694" width="13" customWidth="1"/>
    <col min="8913" max="8913" width="3.25" customWidth="1"/>
    <col min="8914" max="8914" width="3.5" customWidth="1"/>
    <col min="8915" max="8915" width="6.5" customWidth="1"/>
    <col min="8916" max="8945" width="4.125" customWidth="1"/>
    <col min="8946" max="8946" width="5.125" customWidth="1"/>
    <col min="8947" max="8948" width="4.125" customWidth="1"/>
    <col min="8949" max="8949" width="5" customWidth="1"/>
    <col min="8950" max="8950" width="13" customWidth="1"/>
    <col min="9169" max="9169" width="3.25" customWidth="1"/>
    <col min="9170" max="9170" width="3.5" customWidth="1"/>
    <col min="9171" max="9171" width="6.5" customWidth="1"/>
    <col min="9172" max="9201" width="4.125" customWidth="1"/>
    <col min="9202" max="9202" width="5.125" customWidth="1"/>
    <col min="9203" max="9204" width="4.125" customWidth="1"/>
    <col min="9205" max="9205" width="5" customWidth="1"/>
    <col min="9206" max="9206" width="13" customWidth="1"/>
    <col min="9425" max="9425" width="3.25" customWidth="1"/>
    <col min="9426" max="9426" width="3.5" customWidth="1"/>
    <col min="9427" max="9427" width="6.5" customWidth="1"/>
    <col min="9428" max="9457" width="4.125" customWidth="1"/>
    <col min="9458" max="9458" width="5.125" customWidth="1"/>
    <col min="9459" max="9460" width="4.125" customWidth="1"/>
    <col min="9461" max="9461" width="5" customWidth="1"/>
    <col min="9462" max="9462" width="13" customWidth="1"/>
    <col min="9681" max="9681" width="3.25" customWidth="1"/>
    <col min="9682" max="9682" width="3.5" customWidth="1"/>
    <col min="9683" max="9683" width="6.5" customWidth="1"/>
    <col min="9684" max="9713" width="4.125" customWidth="1"/>
    <col min="9714" max="9714" width="5.125" customWidth="1"/>
    <col min="9715" max="9716" width="4.125" customWidth="1"/>
    <col min="9717" max="9717" width="5" customWidth="1"/>
    <col min="9718" max="9718" width="13" customWidth="1"/>
    <col min="9937" max="9937" width="3.25" customWidth="1"/>
    <col min="9938" max="9938" width="3.5" customWidth="1"/>
    <col min="9939" max="9939" width="6.5" customWidth="1"/>
    <col min="9940" max="9969" width="4.125" customWidth="1"/>
    <col min="9970" max="9970" width="5.125" customWidth="1"/>
    <col min="9971" max="9972" width="4.125" customWidth="1"/>
    <col min="9973" max="9973" width="5" customWidth="1"/>
    <col min="9974" max="9974" width="13" customWidth="1"/>
    <col min="10193" max="10193" width="3.25" customWidth="1"/>
    <col min="10194" max="10194" width="3.5" customWidth="1"/>
    <col min="10195" max="10195" width="6.5" customWidth="1"/>
    <col min="10196" max="10225" width="4.125" customWidth="1"/>
    <col min="10226" max="10226" width="5.125" customWidth="1"/>
    <col min="10227" max="10228" width="4.125" customWidth="1"/>
    <col min="10229" max="10229" width="5" customWidth="1"/>
    <col min="10230" max="10230" width="13" customWidth="1"/>
    <col min="10449" max="10449" width="3.25" customWidth="1"/>
    <col min="10450" max="10450" width="3.5" customWidth="1"/>
    <col min="10451" max="10451" width="6.5" customWidth="1"/>
    <col min="10452" max="10481" width="4.125" customWidth="1"/>
    <col min="10482" max="10482" width="5.125" customWidth="1"/>
    <col min="10483" max="10484" width="4.125" customWidth="1"/>
    <col min="10485" max="10485" width="5" customWidth="1"/>
    <col min="10486" max="10486" width="13" customWidth="1"/>
    <col min="10705" max="10705" width="3.25" customWidth="1"/>
    <col min="10706" max="10706" width="3.5" customWidth="1"/>
    <col min="10707" max="10707" width="6.5" customWidth="1"/>
    <col min="10708" max="10737" width="4.125" customWidth="1"/>
    <col min="10738" max="10738" width="5.125" customWidth="1"/>
    <col min="10739" max="10740" width="4.125" customWidth="1"/>
    <col min="10741" max="10741" width="5" customWidth="1"/>
    <col min="10742" max="10742" width="13" customWidth="1"/>
    <col min="10961" max="10961" width="3.25" customWidth="1"/>
    <col min="10962" max="10962" width="3.5" customWidth="1"/>
    <col min="10963" max="10963" width="6.5" customWidth="1"/>
    <col min="10964" max="10993" width="4.125" customWidth="1"/>
    <col min="10994" max="10994" width="5.125" customWidth="1"/>
    <col min="10995" max="10996" width="4.125" customWidth="1"/>
    <col min="10997" max="10997" width="5" customWidth="1"/>
    <col min="10998" max="10998" width="13" customWidth="1"/>
    <col min="11217" max="11217" width="3.25" customWidth="1"/>
    <col min="11218" max="11218" width="3.5" customWidth="1"/>
    <col min="11219" max="11219" width="6.5" customWidth="1"/>
    <col min="11220" max="11249" width="4.125" customWidth="1"/>
    <col min="11250" max="11250" width="5.125" customWidth="1"/>
    <col min="11251" max="11252" width="4.125" customWidth="1"/>
    <col min="11253" max="11253" width="5" customWidth="1"/>
    <col min="11254" max="11254" width="13" customWidth="1"/>
    <col min="11473" max="11473" width="3.25" customWidth="1"/>
    <col min="11474" max="11474" width="3.5" customWidth="1"/>
    <col min="11475" max="11475" width="6.5" customWidth="1"/>
    <col min="11476" max="11505" width="4.125" customWidth="1"/>
    <col min="11506" max="11506" width="5.125" customWidth="1"/>
    <col min="11507" max="11508" width="4.125" customWidth="1"/>
    <col min="11509" max="11509" width="5" customWidth="1"/>
    <col min="11510" max="11510" width="13" customWidth="1"/>
    <col min="11729" max="11729" width="3.25" customWidth="1"/>
    <col min="11730" max="11730" width="3.5" customWidth="1"/>
    <col min="11731" max="11731" width="6.5" customWidth="1"/>
    <col min="11732" max="11761" width="4.125" customWidth="1"/>
    <col min="11762" max="11762" width="5.125" customWidth="1"/>
    <col min="11763" max="11764" width="4.125" customWidth="1"/>
    <col min="11765" max="11765" width="5" customWidth="1"/>
    <col min="11766" max="11766" width="13" customWidth="1"/>
    <col min="11985" max="11985" width="3.25" customWidth="1"/>
    <col min="11986" max="11986" width="3.5" customWidth="1"/>
    <col min="11987" max="11987" width="6.5" customWidth="1"/>
    <col min="11988" max="12017" width="4.125" customWidth="1"/>
    <col min="12018" max="12018" width="5.125" customWidth="1"/>
    <col min="12019" max="12020" width="4.125" customWidth="1"/>
    <col min="12021" max="12021" width="5" customWidth="1"/>
    <col min="12022" max="12022" width="13" customWidth="1"/>
    <col min="12241" max="12241" width="3.25" customWidth="1"/>
    <col min="12242" max="12242" width="3.5" customWidth="1"/>
    <col min="12243" max="12243" width="6.5" customWidth="1"/>
    <col min="12244" max="12273" width="4.125" customWidth="1"/>
    <col min="12274" max="12274" width="5.125" customWidth="1"/>
    <col min="12275" max="12276" width="4.125" customWidth="1"/>
    <col min="12277" max="12277" width="5" customWidth="1"/>
    <col min="12278" max="12278" width="13" customWidth="1"/>
    <col min="12497" max="12497" width="3.25" customWidth="1"/>
    <col min="12498" max="12498" width="3.5" customWidth="1"/>
    <col min="12499" max="12499" width="6.5" customWidth="1"/>
    <col min="12500" max="12529" width="4.125" customWidth="1"/>
    <col min="12530" max="12530" width="5.125" customWidth="1"/>
    <col min="12531" max="12532" width="4.125" customWidth="1"/>
    <col min="12533" max="12533" width="5" customWidth="1"/>
    <col min="12534" max="12534" width="13" customWidth="1"/>
    <col min="12753" max="12753" width="3.25" customWidth="1"/>
    <col min="12754" max="12754" width="3.5" customWidth="1"/>
    <col min="12755" max="12755" width="6.5" customWidth="1"/>
    <col min="12756" max="12785" width="4.125" customWidth="1"/>
    <col min="12786" max="12786" width="5.125" customWidth="1"/>
    <col min="12787" max="12788" width="4.125" customWidth="1"/>
    <col min="12789" max="12789" width="5" customWidth="1"/>
    <col min="12790" max="12790" width="13" customWidth="1"/>
    <col min="13009" max="13009" width="3.25" customWidth="1"/>
    <col min="13010" max="13010" width="3.5" customWidth="1"/>
    <col min="13011" max="13011" width="6.5" customWidth="1"/>
    <col min="13012" max="13041" width="4.125" customWidth="1"/>
    <col min="13042" max="13042" width="5.125" customWidth="1"/>
    <col min="13043" max="13044" width="4.125" customWidth="1"/>
    <col min="13045" max="13045" width="5" customWidth="1"/>
    <col min="13046" max="13046" width="13" customWidth="1"/>
    <col min="13265" max="13265" width="3.25" customWidth="1"/>
    <col min="13266" max="13266" width="3.5" customWidth="1"/>
    <col min="13267" max="13267" width="6.5" customWidth="1"/>
    <col min="13268" max="13297" width="4.125" customWidth="1"/>
    <col min="13298" max="13298" width="5.125" customWidth="1"/>
    <col min="13299" max="13300" width="4.125" customWidth="1"/>
    <col min="13301" max="13301" width="5" customWidth="1"/>
    <col min="13302" max="13302" width="13" customWidth="1"/>
    <col min="13521" max="13521" width="3.25" customWidth="1"/>
    <col min="13522" max="13522" width="3.5" customWidth="1"/>
    <col min="13523" max="13523" width="6.5" customWidth="1"/>
    <col min="13524" max="13553" width="4.125" customWidth="1"/>
    <col min="13554" max="13554" width="5.125" customWidth="1"/>
    <col min="13555" max="13556" width="4.125" customWidth="1"/>
    <col min="13557" max="13557" width="5" customWidth="1"/>
    <col min="13558" max="13558" width="13" customWidth="1"/>
    <col min="13777" max="13777" width="3.25" customWidth="1"/>
    <col min="13778" max="13778" width="3.5" customWidth="1"/>
    <col min="13779" max="13779" width="6.5" customWidth="1"/>
    <col min="13780" max="13809" width="4.125" customWidth="1"/>
    <col min="13810" max="13810" width="5.125" customWidth="1"/>
    <col min="13811" max="13812" width="4.125" customWidth="1"/>
    <col min="13813" max="13813" width="5" customWidth="1"/>
    <col min="13814" max="13814" width="13" customWidth="1"/>
    <col min="14033" max="14033" width="3.25" customWidth="1"/>
    <col min="14034" max="14034" width="3.5" customWidth="1"/>
    <col min="14035" max="14035" width="6.5" customWidth="1"/>
    <col min="14036" max="14065" width="4.125" customWidth="1"/>
    <col min="14066" max="14066" width="5.125" customWidth="1"/>
    <col min="14067" max="14068" width="4.125" customWidth="1"/>
    <col min="14069" max="14069" width="5" customWidth="1"/>
    <col min="14070" max="14070" width="13" customWidth="1"/>
    <col min="14289" max="14289" width="3.25" customWidth="1"/>
    <col min="14290" max="14290" width="3.5" customWidth="1"/>
    <col min="14291" max="14291" width="6.5" customWidth="1"/>
    <col min="14292" max="14321" width="4.125" customWidth="1"/>
    <col min="14322" max="14322" width="5.125" customWidth="1"/>
    <col min="14323" max="14324" width="4.125" customWidth="1"/>
    <col min="14325" max="14325" width="5" customWidth="1"/>
    <col min="14326" max="14326" width="13" customWidth="1"/>
    <col min="14545" max="14545" width="3.25" customWidth="1"/>
    <col min="14546" max="14546" width="3.5" customWidth="1"/>
    <col min="14547" max="14547" width="6.5" customWidth="1"/>
    <col min="14548" max="14577" width="4.125" customWidth="1"/>
    <col min="14578" max="14578" width="5.125" customWidth="1"/>
    <col min="14579" max="14580" width="4.125" customWidth="1"/>
    <col min="14581" max="14581" width="5" customWidth="1"/>
    <col min="14582" max="14582" width="13" customWidth="1"/>
    <col min="14801" max="14801" width="3.25" customWidth="1"/>
    <col min="14802" max="14802" width="3.5" customWidth="1"/>
    <col min="14803" max="14803" width="6.5" customWidth="1"/>
    <col min="14804" max="14833" width="4.125" customWidth="1"/>
    <col min="14834" max="14834" width="5.125" customWidth="1"/>
    <col min="14835" max="14836" width="4.125" customWidth="1"/>
    <col min="14837" max="14837" width="5" customWidth="1"/>
    <col min="14838" max="14838" width="13" customWidth="1"/>
    <col min="15057" max="15057" width="3.25" customWidth="1"/>
    <col min="15058" max="15058" width="3.5" customWidth="1"/>
    <col min="15059" max="15059" width="6.5" customWidth="1"/>
    <col min="15060" max="15089" width="4.125" customWidth="1"/>
    <col min="15090" max="15090" width="5.125" customWidth="1"/>
    <col min="15091" max="15092" width="4.125" customWidth="1"/>
    <col min="15093" max="15093" width="5" customWidth="1"/>
    <col min="15094" max="15094" width="13" customWidth="1"/>
    <col min="15313" max="15313" width="3.25" customWidth="1"/>
    <col min="15314" max="15314" width="3.5" customWidth="1"/>
    <col min="15315" max="15315" width="6.5" customWidth="1"/>
    <col min="15316" max="15345" width="4.125" customWidth="1"/>
    <col min="15346" max="15346" width="5.125" customWidth="1"/>
    <col min="15347" max="15348" width="4.125" customWidth="1"/>
    <col min="15349" max="15349" width="5" customWidth="1"/>
    <col min="15350" max="15350" width="13" customWidth="1"/>
    <col min="15569" max="15569" width="3.25" customWidth="1"/>
    <col min="15570" max="15570" width="3.5" customWidth="1"/>
    <col min="15571" max="15571" width="6.5" customWidth="1"/>
    <col min="15572" max="15601" width="4.125" customWidth="1"/>
    <col min="15602" max="15602" width="5.125" customWidth="1"/>
    <col min="15603" max="15604" width="4.125" customWidth="1"/>
    <col min="15605" max="15605" width="5" customWidth="1"/>
    <col min="15606" max="15606" width="13" customWidth="1"/>
    <col min="15825" max="15825" width="3.25" customWidth="1"/>
    <col min="15826" max="15826" width="3.5" customWidth="1"/>
    <col min="15827" max="15827" width="6.5" customWidth="1"/>
    <col min="15828" max="15857" width="4.125" customWidth="1"/>
    <col min="15858" max="15858" width="5.125" customWidth="1"/>
    <col min="15859" max="15860" width="4.125" customWidth="1"/>
    <col min="15861" max="15861" width="5" customWidth="1"/>
    <col min="15862" max="15862" width="13" customWidth="1"/>
    <col min="16081" max="16081" width="3.25" customWidth="1"/>
    <col min="16082" max="16082" width="3.5" customWidth="1"/>
    <col min="16083" max="16083" width="6.5" customWidth="1"/>
    <col min="16084" max="16113" width="4.125" customWidth="1"/>
    <col min="16114" max="16114" width="5.125" customWidth="1"/>
    <col min="16115" max="16116" width="4.125" customWidth="1"/>
    <col min="16117" max="16117" width="5" customWidth="1"/>
    <col min="16118" max="16118" width="13" customWidth="1"/>
  </cols>
  <sheetData>
    <row r="1" ht="32.45" customHeight="1" spans="2:14">
      <c r="B1" s="6" t="s">
        <v>0</v>
      </c>
      <c r="C1" s="7"/>
      <c r="D1" s="8"/>
      <c r="E1" s="8"/>
      <c r="F1" s="8"/>
      <c r="G1" s="8"/>
      <c r="H1" s="8"/>
      <c r="I1" s="8"/>
      <c r="J1" s="8"/>
      <c r="K1" s="34"/>
      <c r="L1" s="34"/>
      <c r="M1" s="34"/>
      <c r="N1" s="8"/>
    </row>
    <row r="2" ht="20.25" customHeight="1" spans="2:14">
      <c r="B2" s="9"/>
      <c r="C2" s="10"/>
      <c r="D2" s="11" t="s">
        <v>1</v>
      </c>
      <c r="E2" s="12"/>
      <c r="F2" s="12"/>
      <c r="G2" s="12"/>
      <c r="H2" s="12"/>
      <c r="I2" s="12"/>
      <c r="J2" s="12"/>
      <c r="K2" s="35"/>
      <c r="L2" s="36" t="s">
        <v>2</v>
      </c>
      <c r="M2" s="37" t="s">
        <v>3</v>
      </c>
      <c r="N2" s="38" t="s">
        <v>4</v>
      </c>
    </row>
    <row r="3" ht="21" customHeight="1" spans="2:14">
      <c r="B3" s="13" t="s">
        <v>5</v>
      </c>
      <c r="C3" s="14" t="s">
        <v>6</v>
      </c>
      <c r="D3" s="15" t="s">
        <v>7</v>
      </c>
      <c r="E3" s="16" t="s">
        <v>8</v>
      </c>
      <c r="F3" s="16"/>
      <c r="G3" s="16" t="s">
        <v>9</v>
      </c>
      <c r="H3" s="16"/>
      <c r="I3" s="16" t="s">
        <v>10</v>
      </c>
      <c r="J3" s="16"/>
      <c r="K3" s="28" t="s">
        <v>11</v>
      </c>
      <c r="L3" s="39"/>
      <c r="M3" s="40"/>
      <c r="N3" s="41"/>
    </row>
    <row r="4" ht="52.5" customHeight="1" spans="2:14">
      <c r="B4" s="17"/>
      <c r="C4" s="18"/>
      <c r="D4" s="19" t="s">
        <v>12</v>
      </c>
      <c r="E4" s="20" t="s">
        <v>12</v>
      </c>
      <c r="F4" s="20" t="s">
        <v>13</v>
      </c>
      <c r="G4" s="20" t="s">
        <v>12</v>
      </c>
      <c r="H4" s="20" t="s">
        <v>14</v>
      </c>
      <c r="I4" s="20" t="s">
        <v>15</v>
      </c>
      <c r="J4" s="20" t="s">
        <v>16</v>
      </c>
      <c r="K4" s="42"/>
      <c r="L4" s="43"/>
      <c r="M4" s="44"/>
      <c r="N4" s="45"/>
    </row>
    <row r="5" ht="20" customHeight="1" spans="2:14">
      <c r="B5" s="21">
        <v>1</v>
      </c>
      <c r="C5" s="22" t="s">
        <v>17</v>
      </c>
      <c r="D5" s="23">
        <v>0</v>
      </c>
      <c r="E5" s="24">
        <v>0</v>
      </c>
      <c r="F5" s="24">
        <v>0</v>
      </c>
      <c r="G5" s="24">
        <v>0</v>
      </c>
      <c r="H5" s="24">
        <v>0</v>
      </c>
      <c r="I5" s="23">
        <v>0</v>
      </c>
      <c r="J5" s="23">
        <v>0</v>
      </c>
      <c r="K5" s="46">
        <f>D5+F5+H5+J5</f>
        <v>0</v>
      </c>
      <c r="L5" s="47">
        <v>0</v>
      </c>
      <c r="M5" s="48">
        <f>K5+L5</f>
        <v>0</v>
      </c>
      <c r="N5" s="49"/>
    </row>
    <row r="6" ht="20" customHeight="1" spans="2:14">
      <c r="B6" s="25">
        <v>2</v>
      </c>
      <c r="C6" s="26" t="s">
        <v>18</v>
      </c>
      <c r="D6" s="27">
        <v>0</v>
      </c>
      <c r="E6" s="28">
        <v>0</v>
      </c>
      <c r="F6" s="28">
        <f>E6*1.2</f>
        <v>0</v>
      </c>
      <c r="G6" s="28">
        <v>0</v>
      </c>
      <c r="H6" s="28">
        <v>0</v>
      </c>
      <c r="I6" s="23">
        <v>0</v>
      </c>
      <c r="J6" s="23">
        <v>0</v>
      </c>
      <c r="K6" s="50">
        <f>D6+F6+H6+J6</f>
        <v>0</v>
      </c>
      <c r="L6" s="51">
        <v>0</v>
      </c>
      <c r="M6" s="29">
        <f>K6+L6</f>
        <v>0</v>
      </c>
      <c r="N6" s="52"/>
    </row>
    <row r="7" ht="20" customHeight="1" spans="2:14">
      <c r="B7" s="21">
        <v>3</v>
      </c>
      <c r="C7" s="26" t="s">
        <v>19</v>
      </c>
      <c r="D7" s="27">
        <v>0</v>
      </c>
      <c r="E7" s="28">
        <v>0</v>
      </c>
      <c r="F7" s="28">
        <v>0</v>
      </c>
      <c r="G7" s="28">
        <v>3</v>
      </c>
      <c r="H7" s="28">
        <v>4.5</v>
      </c>
      <c r="I7" s="23">
        <v>0</v>
      </c>
      <c r="J7" s="23">
        <v>0</v>
      </c>
      <c r="K7" s="50">
        <v>4.5</v>
      </c>
      <c r="L7" s="51">
        <v>0</v>
      </c>
      <c r="M7" s="29">
        <v>4.5</v>
      </c>
      <c r="N7" s="52"/>
    </row>
    <row r="8" ht="20" customHeight="1" spans="2:14">
      <c r="B8" s="25">
        <v>4</v>
      </c>
      <c r="C8" s="26" t="s">
        <v>20</v>
      </c>
      <c r="D8" s="27">
        <v>0</v>
      </c>
      <c r="E8" s="28">
        <v>0</v>
      </c>
      <c r="F8" s="28">
        <f t="shared" ref="F8:F30" si="0">E8*1.2</f>
        <v>0</v>
      </c>
      <c r="G8" s="28">
        <v>3</v>
      </c>
      <c r="H8" s="28">
        <v>4.5</v>
      </c>
      <c r="I8" s="23">
        <v>0</v>
      </c>
      <c r="J8" s="23">
        <v>0</v>
      </c>
      <c r="K8" s="50">
        <f t="shared" ref="K8:K36" si="1">D8+F8+H8+J8</f>
        <v>4.5</v>
      </c>
      <c r="L8" s="51">
        <v>0</v>
      </c>
      <c r="M8" s="29">
        <f t="shared" ref="M8:M36" si="2">K8+L8</f>
        <v>4.5</v>
      </c>
      <c r="N8" s="52"/>
    </row>
    <row r="9" ht="20" customHeight="1" spans="2:14">
      <c r="B9" s="21">
        <v>5</v>
      </c>
      <c r="C9" s="29" t="s">
        <v>21</v>
      </c>
      <c r="D9" s="27">
        <v>0</v>
      </c>
      <c r="E9" s="28">
        <v>0</v>
      </c>
      <c r="F9" s="28">
        <f t="shared" si="0"/>
        <v>0</v>
      </c>
      <c r="G9" s="28">
        <v>0</v>
      </c>
      <c r="H9" s="28">
        <f t="shared" ref="H8:H30" si="3">G9*1.5</f>
        <v>0</v>
      </c>
      <c r="I9" s="23">
        <v>0</v>
      </c>
      <c r="J9" s="23">
        <v>0</v>
      </c>
      <c r="K9" s="50">
        <f t="shared" si="1"/>
        <v>0</v>
      </c>
      <c r="L9" s="51">
        <v>0</v>
      </c>
      <c r="M9" s="29">
        <f t="shared" si="2"/>
        <v>0</v>
      </c>
      <c r="N9" s="52"/>
    </row>
    <row r="10" ht="20" customHeight="1" spans="2:14">
      <c r="B10" s="25">
        <v>6</v>
      </c>
      <c r="C10" s="30" t="s">
        <v>22</v>
      </c>
      <c r="D10" s="27">
        <v>0</v>
      </c>
      <c r="E10" s="28">
        <v>0</v>
      </c>
      <c r="F10" s="28">
        <f t="shared" si="0"/>
        <v>0</v>
      </c>
      <c r="G10" s="28">
        <v>0</v>
      </c>
      <c r="H10" s="28">
        <f t="shared" si="3"/>
        <v>0</v>
      </c>
      <c r="I10" s="23">
        <v>0</v>
      </c>
      <c r="J10" s="23">
        <v>0</v>
      </c>
      <c r="K10" s="50">
        <f t="shared" si="1"/>
        <v>0</v>
      </c>
      <c r="L10" s="51">
        <v>0</v>
      </c>
      <c r="M10" s="29">
        <f t="shared" si="2"/>
        <v>0</v>
      </c>
      <c r="N10" s="52"/>
    </row>
    <row r="11" ht="20" customHeight="1" spans="2:14">
      <c r="B11" s="21">
        <v>7</v>
      </c>
      <c r="C11" s="31" t="s">
        <v>23</v>
      </c>
      <c r="D11" s="27">
        <v>0</v>
      </c>
      <c r="E11" s="28">
        <v>0</v>
      </c>
      <c r="F11" s="28">
        <v>0</v>
      </c>
      <c r="G11" s="28">
        <v>0</v>
      </c>
      <c r="H11" s="28">
        <f t="shared" si="3"/>
        <v>0</v>
      </c>
      <c r="I11" s="23">
        <v>0</v>
      </c>
      <c r="J11" s="23">
        <v>0</v>
      </c>
      <c r="K11" s="50">
        <f t="shared" si="1"/>
        <v>0</v>
      </c>
      <c r="L11" s="51">
        <v>0</v>
      </c>
      <c r="M11" s="29">
        <v>0</v>
      </c>
      <c r="N11" s="52"/>
    </row>
    <row r="12" ht="20" customHeight="1" spans="2:14">
      <c r="B12" s="25">
        <v>8</v>
      </c>
      <c r="C12" s="26" t="s">
        <v>24</v>
      </c>
      <c r="D12" s="27">
        <v>0</v>
      </c>
      <c r="E12" s="28">
        <v>0</v>
      </c>
      <c r="F12" s="28">
        <f t="shared" si="0"/>
        <v>0</v>
      </c>
      <c r="G12" s="28">
        <v>0</v>
      </c>
      <c r="H12" s="28">
        <f t="shared" si="3"/>
        <v>0</v>
      </c>
      <c r="I12" s="23">
        <v>0</v>
      </c>
      <c r="J12" s="23">
        <v>0</v>
      </c>
      <c r="K12" s="50">
        <f t="shared" si="1"/>
        <v>0</v>
      </c>
      <c r="L12" s="51">
        <v>0</v>
      </c>
      <c r="M12" s="29">
        <f t="shared" si="2"/>
        <v>0</v>
      </c>
      <c r="N12" s="52"/>
    </row>
    <row r="13" ht="20" customHeight="1" spans="2:14">
      <c r="B13" s="21">
        <v>9</v>
      </c>
      <c r="C13" s="30" t="s">
        <v>25</v>
      </c>
      <c r="D13" s="27">
        <v>0</v>
      </c>
      <c r="E13" s="28">
        <v>0</v>
      </c>
      <c r="F13" s="28">
        <f t="shared" si="0"/>
        <v>0</v>
      </c>
      <c r="G13" s="28">
        <v>0</v>
      </c>
      <c r="H13" s="28">
        <f t="shared" si="3"/>
        <v>0</v>
      </c>
      <c r="I13" s="23">
        <v>0</v>
      </c>
      <c r="J13" s="23">
        <v>0</v>
      </c>
      <c r="K13" s="50">
        <f t="shared" si="1"/>
        <v>0</v>
      </c>
      <c r="L13" s="51">
        <v>0</v>
      </c>
      <c r="M13" s="29">
        <f t="shared" si="2"/>
        <v>0</v>
      </c>
      <c r="N13" s="52"/>
    </row>
    <row r="14" ht="20" customHeight="1" spans="2:14">
      <c r="B14" s="25">
        <v>10</v>
      </c>
      <c r="C14" s="30" t="s">
        <v>26</v>
      </c>
      <c r="D14" s="27">
        <v>16</v>
      </c>
      <c r="E14" s="28">
        <v>0</v>
      </c>
      <c r="F14" s="28">
        <f t="shared" si="0"/>
        <v>0</v>
      </c>
      <c r="G14" s="28">
        <v>0</v>
      </c>
      <c r="H14" s="28">
        <f t="shared" si="3"/>
        <v>0</v>
      </c>
      <c r="I14" s="23">
        <v>0</v>
      </c>
      <c r="J14" s="23">
        <v>0</v>
      </c>
      <c r="K14" s="50">
        <f t="shared" si="1"/>
        <v>16</v>
      </c>
      <c r="L14" s="51">
        <v>0</v>
      </c>
      <c r="M14" s="29">
        <f t="shared" si="2"/>
        <v>16</v>
      </c>
      <c r="N14" s="52"/>
    </row>
    <row r="15" ht="20" customHeight="1" spans="2:14">
      <c r="B15" s="21">
        <v>11</v>
      </c>
      <c r="C15" s="26" t="s">
        <v>27</v>
      </c>
      <c r="D15" s="27">
        <v>44</v>
      </c>
      <c r="E15" s="28">
        <v>0</v>
      </c>
      <c r="F15" s="28">
        <f t="shared" si="0"/>
        <v>0</v>
      </c>
      <c r="G15" s="28">
        <v>0</v>
      </c>
      <c r="H15" s="28">
        <f t="shared" si="3"/>
        <v>0</v>
      </c>
      <c r="I15" s="23">
        <v>0</v>
      </c>
      <c r="J15" s="23">
        <v>0</v>
      </c>
      <c r="K15" s="50">
        <f t="shared" si="1"/>
        <v>44</v>
      </c>
      <c r="L15" s="51">
        <v>0</v>
      </c>
      <c r="M15" s="29">
        <f t="shared" si="2"/>
        <v>44</v>
      </c>
      <c r="N15" s="53"/>
    </row>
    <row r="16" ht="20" customHeight="1" spans="2:14">
      <c r="B16" s="25">
        <v>12</v>
      </c>
      <c r="C16" s="26" t="s">
        <v>28</v>
      </c>
      <c r="D16" s="27">
        <v>0</v>
      </c>
      <c r="E16" s="28">
        <v>0</v>
      </c>
      <c r="F16" s="28">
        <v>0</v>
      </c>
      <c r="G16" s="28">
        <v>0</v>
      </c>
      <c r="H16" s="28">
        <f t="shared" si="3"/>
        <v>0</v>
      </c>
      <c r="I16" s="23">
        <v>0</v>
      </c>
      <c r="J16" s="23">
        <v>0</v>
      </c>
      <c r="K16" s="50">
        <f t="shared" si="1"/>
        <v>0</v>
      </c>
      <c r="L16" s="51">
        <v>0</v>
      </c>
      <c r="M16" s="29">
        <f t="shared" si="2"/>
        <v>0</v>
      </c>
      <c r="N16" s="52"/>
    </row>
    <row r="17" ht="20" customHeight="1" spans="2:14">
      <c r="B17" s="21">
        <v>13</v>
      </c>
      <c r="C17" s="26" t="s">
        <v>29</v>
      </c>
      <c r="D17" s="27">
        <v>6</v>
      </c>
      <c r="E17" s="28">
        <v>14</v>
      </c>
      <c r="F17" s="28">
        <f t="shared" si="0"/>
        <v>16.8</v>
      </c>
      <c r="G17" s="28">
        <v>0</v>
      </c>
      <c r="H17" s="28">
        <v>0</v>
      </c>
      <c r="I17" s="23">
        <v>0</v>
      </c>
      <c r="J17" s="23">
        <v>0</v>
      </c>
      <c r="K17" s="50">
        <f t="shared" si="1"/>
        <v>22.8</v>
      </c>
      <c r="L17" s="51">
        <v>0</v>
      </c>
      <c r="M17" s="29">
        <f t="shared" si="2"/>
        <v>22.8</v>
      </c>
      <c r="N17" s="54"/>
    </row>
    <row r="18" ht="20" customHeight="1" spans="2:14">
      <c r="B18" s="25">
        <v>14</v>
      </c>
      <c r="C18" s="26" t="s">
        <v>30</v>
      </c>
      <c r="D18" s="27">
        <v>40</v>
      </c>
      <c r="E18" s="28">
        <v>0</v>
      </c>
      <c r="F18" s="28">
        <f t="shared" si="0"/>
        <v>0</v>
      </c>
      <c r="G18" s="28">
        <v>0</v>
      </c>
      <c r="H18" s="28">
        <f t="shared" si="3"/>
        <v>0</v>
      </c>
      <c r="I18" s="23">
        <v>0</v>
      </c>
      <c r="J18" s="23">
        <v>0</v>
      </c>
      <c r="K18" s="50">
        <f t="shared" si="1"/>
        <v>40</v>
      </c>
      <c r="L18" s="51">
        <v>0</v>
      </c>
      <c r="M18" s="29">
        <f t="shared" si="2"/>
        <v>40</v>
      </c>
      <c r="N18" s="53"/>
    </row>
    <row r="19" ht="20" customHeight="1" spans="2:14">
      <c r="B19" s="21">
        <v>15</v>
      </c>
      <c r="C19" s="29" t="s">
        <v>31</v>
      </c>
      <c r="D19" s="27">
        <v>0</v>
      </c>
      <c r="E19" s="28">
        <v>0</v>
      </c>
      <c r="F19" s="28">
        <v>0</v>
      </c>
      <c r="G19" s="28">
        <v>0</v>
      </c>
      <c r="H19" s="28">
        <f t="shared" si="3"/>
        <v>0</v>
      </c>
      <c r="I19" s="23">
        <v>0</v>
      </c>
      <c r="J19" s="23">
        <v>0</v>
      </c>
      <c r="K19" s="50">
        <f t="shared" si="1"/>
        <v>0</v>
      </c>
      <c r="L19" s="51">
        <v>0</v>
      </c>
      <c r="M19" s="29">
        <f t="shared" si="2"/>
        <v>0</v>
      </c>
      <c r="N19" s="52"/>
    </row>
    <row r="20" ht="20" customHeight="1" spans="2:14">
      <c r="B20" s="25">
        <v>16</v>
      </c>
      <c r="C20" s="26" t="s">
        <v>32</v>
      </c>
      <c r="D20" s="27">
        <v>0</v>
      </c>
      <c r="E20" s="28">
        <v>0</v>
      </c>
      <c r="F20" s="28">
        <f t="shared" si="0"/>
        <v>0</v>
      </c>
      <c r="G20" s="28">
        <v>0</v>
      </c>
      <c r="H20" s="28">
        <f t="shared" si="3"/>
        <v>0</v>
      </c>
      <c r="I20" s="23">
        <v>0</v>
      </c>
      <c r="J20" s="23">
        <v>0</v>
      </c>
      <c r="K20" s="50">
        <f t="shared" si="1"/>
        <v>0</v>
      </c>
      <c r="L20" s="51">
        <v>0</v>
      </c>
      <c r="M20" s="29">
        <f t="shared" si="2"/>
        <v>0</v>
      </c>
      <c r="N20" s="52"/>
    </row>
    <row r="21" ht="20" customHeight="1" spans="2:14">
      <c r="B21" s="21">
        <v>17</v>
      </c>
      <c r="C21" s="26" t="s">
        <v>33</v>
      </c>
      <c r="D21" s="27">
        <v>0</v>
      </c>
      <c r="E21" s="28">
        <v>0</v>
      </c>
      <c r="F21" s="28">
        <f t="shared" si="0"/>
        <v>0</v>
      </c>
      <c r="G21" s="28">
        <v>0</v>
      </c>
      <c r="H21" s="28">
        <f t="shared" si="3"/>
        <v>0</v>
      </c>
      <c r="I21" s="23">
        <v>0</v>
      </c>
      <c r="J21" s="23">
        <v>0</v>
      </c>
      <c r="K21" s="50">
        <f t="shared" si="1"/>
        <v>0</v>
      </c>
      <c r="L21" s="51">
        <v>0</v>
      </c>
      <c r="M21" s="29">
        <f t="shared" si="2"/>
        <v>0</v>
      </c>
      <c r="N21" s="52"/>
    </row>
    <row r="22" ht="20" customHeight="1" spans="2:14">
      <c r="B22" s="25">
        <v>18</v>
      </c>
      <c r="C22" s="30" t="s">
        <v>34</v>
      </c>
      <c r="D22" s="27">
        <v>14</v>
      </c>
      <c r="E22" s="28">
        <v>0</v>
      </c>
      <c r="F22" s="28">
        <f t="shared" si="0"/>
        <v>0</v>
      </c>
      <c r="G22" s="28">
        <v>0</v>
      </c>
      <c r="H22" s="28">
        <f t="shared" si="3"/>
        <v>0</v>
      </c>
      <c r="I22" s="23">
        <v>0</v>
      </c>
      <c r="J22" s="23">
        <v>0</v>
      </c>
      <c r="K22" s="50">
        <f t="shared" si="1"/>
        <v>14</v>
      </c>
      <c r="L22" s="51">
        <v>0</v>
      </c>
      <c r="M22" s="29">
        <f t="shared" si="2"/>
        <v>14</v>
      </c>
      <c r="N22" s="52"/>
    </row>
    <row r="23" ht="20" customHeight="1" spans="2:14">
      <c r="B23" s="21">
        <v>19</v>
      </c>
      <c r="C23" s="26" t="s">
        <v>35</v>
      </c>
      <c r="D23" s="27">
        <v>0</v>
      </c>
      <c r="E23" s="28">
        <v>0</v>
      </c>
      <c r="F23" s="28">
        <f t="shared" si="0"/>
        <v>0</v>
      </c>
      <c r="G23" s="28">
        <v>0</v>
      </c>
      <c r="H23" s="28">
        <f t="shared" si="3"/>
        <v>0</v>
      </c>
      <c r="I23" s="23">
        <v>0</v>
      </c>
      <c r="J23" s="23">
        <v>0</v>
      </c>
      <c r="K23" s="50">
        <f t="shared" si="1"/>
        <v>0</v>
      </c>
      <c r="L23" s="51">
        <v>0</v>
      </c>
      <c r="M23" s="29">
        <f t="shared" si="2"/>
        <v>0</v>
      </c>
      <c r="N23" s="52"/>
    </row>
    <row r="24" ht="20" customHeight="1" spans="2:14">
      <c r="B24" s="21">
        <v>20</v>
      </c>
      <c r="C24" s="26" t="s">
        <v>36</v>
      </c>
      <c r="D24" s="27">
        <v>0</v>
      </c>
      <c r="E24" s="28">
        <v>0</v>
      </c>
      <c r="F24" s="28">
        <f t="shared" si="0"/>
        <v>0</v>
      </c>
      <c r="G24" s="28">
        <v>0</v>
      </c>
      <c r="H24" s="28">
        <f t="shared" si="3"/>
        <v>0</v>
      </c>
      <c r="I24" s="23">
        <v>0</v>
      </c>
      <c r="J24" s="23">
        <v>0</v>
      </c>
      <c r="K24" s="50">
        <f t="shared" si="1"/>
        <v>0</v>
      </c>
      <c r="L24" s="51">
        <v>0</v>
      </c>
      <c r="M24" s="29">
        <f t="shared" si="2"/>
        <v>0</v>
      </c>
      <c r="N24" s="52"/>
    </row>
    <row r="25" ht="20" customHeight="1" spans="2:14">
      <c r="B25" s="25">
        <v>21</v>
      </c>
      <c r="C25" s="26" t="s">
        <v>37</v>
      </c>
      <c r="D25" s="27">
        <v>0</v>
      </c>
      <c r="E25" s="28">
        <v>0</v>
      </c>
      <c r="F25" s="28">
        <f t="shared" si="0"/>
        <v>0</v>
      </c>
      <c r="G25" s="28">
        <v>0</v>
      </c>
      <c r="H25" s="28">
        <f t="shared" si="3"/>
        <v>0</v>
      </c>
      <c r="I25" s="23">
        <v>0</v>
      </c>
      <c r="J25" s="23">
        <v>0</v>
      </c>
      <c r="K25" s="50">
        <f t="shared" si="1"/>
        <v>0</v>
      </c>
      <c r="L25" s="51">
        <v>0</v>
      </c>
      <c r="M25" s="29">
        <f t="shared" si="2"/>
        <v>0</v>
      </c>
      <c r="N25" s="52"/>
    </row>
    <row r="26" ht="20" customHeight="1" spans="2:14">
      <c r="B26" s="21">
        <v>22</v>
      </c>
      <c r="C26" s="26" t="s">
        <v>38</v>
      </c>
      <c r="D26" s="27">
        <v>14</v>
      </c>
      <c r="E26" s="28">
        <v>0</v>
      </c>
      <c r="F26" s="28">
        <f t="shared" si="0"/>
        <v>0</v>
      </c>
      <c r="G26" s="28">
        <v>0</v>
      </c>
      <c r="H26" s="28">
        <f t="shared" si="3"/>
        <v>0</v>
      </c>
      <c r="I26" s="23">
        <v>0</v>
      </c>
      <c r="J26" s="23">
        <v>0</v>
      </c>
      <c r="K26" s="50">
        <f t="shared" si="1"/>
        <v>14</v>
      </c>
      <c r="L26" s="51">
        <v>0</v>
      </c>
      <c r="M26" s="29">
        <f t="shared" si="2"/>
        <v>14</v>
      </c>
      <c r="N26" s="52"/>
    </row>
    <row r="27" ht="20" customHeight="1" spans="2:14">
      <c r="B27" s="25">
        <v>23</v>
      </c>
      <c r="C27" s="26" t="s">
        <v>39</v>
      </c>
      <c r="D27" s="27">
        <v>16</v>
      </c>
      <c r="E27" s="28">
        <v>0</v>
      </c>
      <c r="F27" s="28">
        <f t="shared" si="0"/>
        <v>0</v>
      </c>
      <c r="G27" s="28">
        <v>0</v>
      </c>
      <c r="H27" s="28">
        <f t="shared" si="3"/>
        <v>0</v>
      </c>
      <c r="I27" s="23">
        <v>0</v>
      </c>
      <c r="J27" s="23">
        <v>0</v>
      </c>
      <c r="K27" s="50">
        <f t="shared" si="1"/>
        <v>16</v>
      </c>
      <c r="L27" s="51">
        <v>0</v>
      </c>
      <c r="M27" s="29">
        <f t="shared" si="2"/>
        <v>16</v>
      </c>
      <c r="N27" s="52"/>
    </row>
    <row r="28" ht="20" customHeight="1" spans="2:14">
      <c r="B28" s="21">
        <v>24</v>
      </c>
      <c r="C28" s="26" t="s">
        <v>40</v>
      </c>
      <c r="D28" s="27">
        <v>0</v>
      </c>
      <c r="E28" s="28">
        <v>0</v>
      </c>
      <c r="F28" s="28">
        <f t="shared" si="0"/>
        <v>0</v>
      </c>
      <c r="G28" s="28">
        <v>0</v>
      </c>
      <c r="H28" s="28">
        <f t="shared" si="3"/>
        <v>0</v>
      </c>
      <c r="I28" s="23">
        <v>0</v>
      </c>
      <c r="J28" s="23">
        <v>0</v>
      </c>
      <c r="K28" s="50">
        <f t="shared" si="1"/>
        <v>0</v>
      </c>
      <c r="L28" s="51">
        <v>0</v>
      </c>
      <c r="M28" s="29">
        <f t="shared" si="2"/>
        <v>0</v>
      </c>
      <c r="N28" s="52"/>
    </row>
    <row r="29" ht="20" customHeight="1" spans="2:14">
      <c r="B29" s="25">
        <v>25</v>
      </c>
      <c r="C29" s="26" t="s">
        <v>41</v>
      </c>
      <c r="D29" s="27">
        <v>0</v>
      </c>
      <c r="E29" s="28">
        <v>0</v>
      </c>
      <c r="F29" s="28">
        <f t="shared" si="0"/>
        <v>0</v>
      </c>
      <c r="G29" s="28">
        <v>0</v>
      </c>
      <c r="H29" s="28">
        <f t="shared" si="3"/>
        <v>0</v>
      </c>
      <c r="I29" s="23">
        <v>0</v>
      </c>
      <c r="J29" s="23">
        <v>0</v>
      </c>
      <c r="K29" s="50">
        <f t="shared" si="1"/>
        <v>0</v>
      </c>
      <c r="L29" s="51">
        <v>0</v>
      </c>
      <c r="M29" s="29">
        <f t="shared" si="2"/>
        <v>0</v>
      </c>
      <c r="N29" s="52"/>
    </row>
    <row r="30" ht="20" customHeight="1" spans="2:14">
      <c r="B30" s="21">
        <v>26</v>
      </c>
      <c r="C30" s="26" t="s">
        <v>42</v>
      </c>
      <c r="D30" s="27">
        <v>32</v>
      </c>
      <c r="E30" s="28">
        <v>0</v>
      </c>
      <c r="F30" s="28">
        <f t="shared" si="0"/>
        <v>0</v>
      </c>
      <c r="G30" s="28">
        <v>0</v>
      </c>
      <c r="H30" s="28">
        <f t="shared" si="3"/>
        <v>0</v>
      </c>
      <c r="I30" s="23">
        <v>0</v>
      </c>
      <c r="J30" s="23">
        <v>0</v>
      </c>
      <c r="K30" s="50">
        <f t="shared" si="1"/>
        <v>32</v>
      </c>
      <c r="L30" s="51">
        <v>0</v>
      </c>
      <c r="M30" s="29">
        <f t="shared" si="2"/>
        <v>32</v>
      </c>
      <c r="N30" s="52"/>
    </row>
    <row r="31" ht="20" customHeight="1" spans="2:14">
      <c r="B31" s="21">
        <v>27</v>
      </c>
      <c r="C31" s="26" t="s">
        <v>43</v>
      </c>
      <c r="D31" s="27">
        <v>20</v>
      </c>
      <c r="E31" s="28">
        <v>0</v>
      </c>
      <c r="F31" s="28">
        <v>0</v>
      </c>
      <c r="G31" s="28">
        <v>0</v>
      </c>
      <c r="H31" s="28">
        <v>0</v>
      </c>
      <c r="I31" s="23">
        <v>0</v>
      </c>
      <c r="J31" s="23">
        <v>0</v>
      </c>
      <c r="K31" s="50">
        <f t="shared" si="1"/>
        <v>20</v>
      </c>
      <c r="L31" s="51">
        <v>0</v>
      </c>
      <c r="M31" s="29">
        <f t="shared" si="2"/>
        <v>20</v>
      </c>
      <c r="N31" s="52"/>
    </row>
    <row r="32" ht="20" customHeight="1" spans="2:14">
      <c r="B32" s="25">
        <v>28</v>
      </c>
      <c r="C32" s="26" t="s">
        <v>44</v>
      </c>
      <c r="D32" s="27">
        <v>14</v>
      </c>
      <c r="E32" s="28">
        <v>0</v>
      </c>
      <c r="F32" s="28">
        <f>E32*1.2</f>
        <v>0</v>
      </c>
      <c r="G32" s="28">
        <v>0</v>
      </c>
      <c r="H32" s="28">
        <f>G32*1.5</f>
        <v>0</v>
      </c>
      <c r="I32" s="23">
        <v>0</v>
      </c>
      <c r="J32" s="23">
        <v>0</v>
      </c>
      <c r="K32" s="50">
        <f t="shared" si="1"/>
        <v>14</v>
      </c>
      <c r="L32" s="51">
        <v>0</v>
      </c>
      <c r="M32" s="29">
        <f t="shared" si="2"/>
        <v>14</v>
      </c>
      <c r="N32" s="52"/>
    </row>
    <row r="33" ht="20" customHeight="1" spans="2:14">
      <c r="B33" s="21">
        <v>29</v>
      </c>
      <c r="C33" s="29" t="s">
        <v>45</v>
      </c>
      <c r="D33" s="27">
        <v>32</v>
      </c>
      <c r="E33" s="28">
        <v>0</v>
      </c>
      <c r="F33" s="28">
        <f>E33*1.2</f>
        <v>0</v>
      </c>
      <c r="G33" s="28">
        <v>0</v>
      </c>
      <c r="H33" s="28">
        <f>G33*1.5</f>
        <v>0</v>
      </c>
      <c r="I33" s="23">
        <v>0</v>
      </c>
      <c r="J33" s="23">
        <v>0</v>
      </c>
      <c r="K33" s="50">
        <f t="shared" si="1"/>
        <v>32</v>
      </c>
      <c r="L33" s="51">
        <v>0</v>
      </c>
      <c r="M33" s="29">
        <f t="shared" si="2"/>
        <v>32</v>
      </c>
      <c r="N33" s="52"/>
    </row>
    <row r="34" ht="20" customHeight="1" spans="2:14">
      <c r="B34" s="25">
        <v>30</v>
      </c>
      <c r="C34" s="32" t="s">
        <v>46</v>
      </c>
      <c r="D34" s="27">
        <v>32</v>
      </c>
      <c r="E34" s="28">
        <v>0</v>
      </c>
      <c r="F34" s="28">
        <v>0</v>
      </c>
      <c r="G34" s="28">
        <v>0</v>
      </c>
      <c r="H34" s="28">
        <f>G34*1.5</f>
        <v>0</v>
      </c>
      <c r="I34" s="23">
        <v>0</v>
      </c>
      <c r="J34" s="23">
        <v>0</v>
      </c>
      <c r="K34" s="50">
        <f t="shared" si="1"/>
        <v>32</v>
      </c>
      <c r="L34" s="51">
        <v>0</v>
      </c>
      <c r="M34" s="29">
        <f t="shared" si="2"/>
        <v>32</v>
      </c>
      <c r="N34" s="52"/>
    </row>
    <row r="35" ht="20" customHeight="1" spans="2:14">
      <c r="B35" s="21">
        <v>31</v>
      </c>
      <c r="C35" s="30" t="s">
        <v>47</v>
      </c>
      <c r="D35" s="27">
        <v>14</v>
      </c>
      <c r="E35" s="28">
        <v>0</v>
      </c>
      <c r="F35" s="28">
        <f>E35*1.2</f>
        <v>0</v>
      </c>
      <c r="G35" s="28">
        <v>0</v>
      </c>
      <c r="H35" s="28">
        <f>G35*1.5</f>
        <v>0</v>
      </c>
      <c r="I35" s="23">
        <v>0</v>
      </c>
      <c r="J35" s="23">
        <v>0</v>
      </c>
      <c r="K35" s="50">
        <f t="shared" si="1"/>
        <v>14</v>
      </c>
      <c r="L35" s="51">
        <v>0</v>
      </c>
      <c r="M35" s="29">
        <f t="shared" si="2"/>
        <v>14</v>
      </c>
      <c r="N35" s="52"/>
    </row>
    <row r="36" ht="20" customHeight="1" spans="2:14">
      <c r="B36" s="25">
        <v>32</v>
      </c>
      <c r="C36" s="30" t="s">
        <v>48</v>
      </c>
      <c r="D36" s="27">
        <v>24</v>
      </c>
      <c r="E36" s="28">
        <v>0</v>
      </c>
      <c r="F36" s="28">
        <f>E36*1.2</f>
        <v>0</v>
      </c>
      <c r="G36" s="28">
        <v>0</v>
      </c>
      <c r="H36" s="28">
        <f>G36*1.5</f>
        <v>0</v>
      </c>
      <c r="I36" s="23">
        <v>0</v>
      </c>
      <c r="J36" s="23">
        <v>0</v>
      </c>
      <c r="K36" s="50">
        <f t="shared" si="1"/>
        <v>24</v>
      </c>
      <c r="L36" s="51">
        <v>0</v>
      </c>
      <c r="M36" s="29">
        <f t="shared" si="2"/>
        <v>24</v>
      </c>
      <c r="N36" s="52"/>
    </row>
    <row r="37" ht="20" customHeight="1" spans="2:14">
      <c r="B37" s="25">
        <v>34</v>
      </c>
      <c r="C37" s="30" t="s">
        <v>49</v>
      </c>
      <c r="D37" s="27">
        <v>0</v>
      </c>
      <c r="E37" s="28">
        <v>0</v>
      </c>
      <c r="F37" s="28">
        <f t="shared" ref="F37:F115" si="4">E37*1.2</f>
        <v>0</v>
      </c>
      <c r="G37" s="28">
        <v>0</v>
      </c>
      <c r="H37" s="28">
        <v>0</v>
      </c>
      <c r="I37" s="23">
        <v>0</v>
      </c>
      <c r="J37" s="23">
        <v>0</v>
      </c>
      <c r="K37" s="50">
        <f t="shared" ref="K37:K122" si="5">D37+F37+H37+J37</f>
        <v>0</v>
      </c>
      <c r="L37" s="51">
        <v>0</v>
      </c>
      <c r="M37" s="29">
        <f t="shared" ref="M37:M105" si="6">K37+L37</f>
        <v>0</v>
      </c>
      <c r="N37" s="52"/>
    </row>
    <row r="38" ht="20" customHeight="1" spans="2:14">
      <c r="B38" s="21">
        <v>35</v>
      </c>
      <c r="C38" s="26" t="s">
        <v>50</v>
      </c>
      <c r="D38" s="27">
        <v>0</v>
      </c>
      <c r="E38" s="28">
        <v>0</v>
      </c>
      <c r="F38" s="28">
        <f t="shared" si="4"/>
        <v>0</v>
      </c>
      <c r="G38" s="28">
        <v>0</v>
      </c>
      <c r="H38" s="28">
        <v>0</v>
      </c>
      <c r="I38" s="23">
        <v>0</v>
      </c>
      <c r="J38" s="23">
        <v>0</v>
      </c>
      <c r="K38" s="50">
        <f t="shared" si="5"/>
        <v>0</v>
      </c>
      <c r="L38" s="51">
        <v>0</v>
      </c>
      <c r="M38" s="29">
        <f t="shared" si="6"/>
        <v>0</v>
      </c>
      <c r="N38" s="52"/>
    </row>
    <row r="39" ht="20" customHeight="1" spans="2:14">
      <c r="B39" s="25">
        <v>36</v>
      </c>
      <c r="C39" s="26" t="s">
        <v>51</v>
      </c>
      <c r="D39" s="27">
        <v>16</v>
      </c>
      <c r="E39" s="28">
        <v>0</v>
      </c>
      <c r="F39" s="28">
        <f t="shared" si="4"/>
        <v>0</v>
      </c>
      <c r="G39" s="28">
        <v>0</v>
      </c>
      <c r="H39" s="28">
        <v>0</v>
      </c>
      <c r="I39" s="23">
        <v>0</v>
      </c>
      <c r="J39" s="23">
        <v>0</v>
      </c>
      <c r="K39" s="50">
        <f t="shared" si="5"/>
        <v>16</v>
      </c>
      <c r="L39" s="51">
        <v>0</v>
      </c>
      <c r="M39" s="29">
        <f t="shared" si="6"/>
        <v>16</v>
      </c>
      <c r="N39" s="52"/>
    </row>
    <row r="40" ht="20" customHeight="1" spans="2:14">
      <c r="B40" s="21">
        <v>37</v>
      </c>
      <c r="C40" s="26" t="s">
        <v>52</v>
      </c>
      <c r="D40" s="27">
        <v>12</v>
      </c>
      <c r="E40" s="28">
        <v>0</v>
      </c>
      <c r="F40" s="28">
        <f t="shared" si="4"/>
        <v>0</v>
      </c>
      <c r="G40" s="28">
        <v>0</v>
      </c>
      <c r="H40" s="28">
        <v>0</v>
      </c>
      <c r="I40" s="23">
        <v>0</v>
      </c>
      <c r="J40" s="23">
        <v>0</v>
      </c>
      <c r="K40" s="50">
        <f t="shared" si="5"/>
        <v>12</v>
      </c>
      <c r="L40" s="51">
        <v>0</v>
      </c>
      <c r="M40" s="29">
        <f t="shared" si="6"/>
        <v>12</v>
      </c>
      <c r="N40" s="52"/>
    </row>
    <row r="41" ht="20" customHeight="1" spans="2:14">
      <c r="B41" s="25">
        <v>38</v>
      </c>
      <c r="C41" s="26" t="s">
        <v>53</v>
      </c>
      <c r="D41" s="27">
        <v>16</v>
      </c>
      <c r="E41" s="28">
        <v>0</v>
      </c>
      <c r="F41" s="28">
        <f t="shared" si="4"/>
        <v>0</v>
      </c>
      <c r="G41" s="28">
        <v>0</v>
      </c>
      <c r="H41" s="28">
        <v>0</v>
      </c>
      <c r="I41" s="23">
        <v>0</v>
      </c>
      <c r="J41" s="23">
        <v>0</v>
      </c>
      <c r="K41" s="50">
        <f t="shared" si="5"/>
        <v>16</v>
      </c>
      <c r="L41" s="51">
        <v>0</v>
      </c>
      <c r="M41" s="29">
        <f t="shared" si="6"/>
        <v>16</v>
      </c>
      <c r="N41" s="52"/>
    </row>
    <row r="42" ht="20" customHeight="1" spans="2:14">
      <c r="B42" s="21">
        <v>39</v>
      </c>
      <c r="C42" s="26" t="s">
        <v>54</v>
      </c>
      <c r="D42" s="27">
        <v>99</v>
      </c>
      <c r="E42" s="28">
        <v>0</v>
      </c>
      <c r="F42" s="28">
        <f t="shared" si="4"/>
        <v>0</v>
      </c>
      <c r="G42" s="28">
        <v>0</v>
      </c>
      <c r="H42" s="28">
        <v>0</v>
      </c>
      <c r="I42" s="23">
        <v>0</v>
      </c>
      <c r="J42" s="23">
        <v>0</v>
      </c>
      <c r="K42" s="50">
        <f t="shared" si="5"/>
        <v>99</v>
      </c>
      <c r="L42" s="51">
        <v>0</v>
      </c>
      <c r="M42" s="29">
        <f t="shared" si="6"/>
        <v>99</v>
      </c>
      <c r="N42" s="52"/>
    </row>
    <row r="43" ht="20" customHeight="1" spans="2:14">
      <c r="B43" s="25">
        <v>40</v>
      </c>
      <c r="C43" s="26" t="s">
        <v>55</v>
      </c>
      <c r="D43" s="27">
        <v>24</v>
      </c>
      <c r="E43" s="28">
        <v>0</v>
      </c>
      <c r="F43" s="28">
        <f t="shared" si="4"/>
        <v>0</v>
      </c>
      <c r="G43" s="28">
        <v>0</v>
      </c>
      <c r="H43" s="28">
        <v>0</v>
      </c>
      <c r="I43" s="23">
        <v>0</v>
      </c>
      <c r="J43" s="23">
        <v>0</v>
      </c>
      <c r="K43" s="50">
        <f t="shared" si="5"/>
        <v>24</v>
      </c>
      <c r="L43" s="51">
        <v>0</v>
      </c>
      <c r="M43" s="29">
        <f t="shared" si="6"/>
        <v>24</v>
      </c>
      <c r="N43" s="52"/>
    </row>
    <row r="44" ht="20" customHeight="1" spans="2:14">
      <c r="B44" s="21">
        <v>41</v>
      </c>
      <c r="C44" s="26" t="s">
        <v>56</v>
      </c>
      <c r="D44" s="27">
        <v>57</v>
      </c>
      <c r="E44" s="28">
        <v>0</v>
      </c>
      <c r="F44" s="28">
        <f t="shared" si="4"/>
        <v>0</v>
      </c>
      <c r="G44" s="28">
        <v>0</v>
      </c>
      <c r="H44" s="28">
        <f t="shared" ref="H37:H115" si="7">G44*1.5</f>
        <v>0</v>
      </c>
      <c r="I44" s="23">
        <v>0</v>
      </c>
      <c r="J44" s="23">
        <v>0</v>
      </c>
      <c r="K44" s="50">
        <f t="shared" si="5"/>
        <v>57</v>
      </c>
      <c r="L44" s="51">
        <v>0</v>
      </c>
      <c r="M44" s="29">
        <f t="shared" si="6"/>
        <v>57</v>
      </c>
      <c r="N44" s="52"/>
    </row>
    <row r="45" ht="20" customHeight="1" spans="2:14">
      <c r="B45" s="25">
        <v>42</v>
      </c>
      <c r="C45" s="26" t="s">
        <v>57</v>
      </c>
      <c r="D45" s="27">
        <v>0</v>
      </c>
      <c r="E45" s="28">
        <v>0</v>
      </c>
      <c r="F45" s="28">
        <f t="shared" si="4"/>
        <v>0</v>
      </c>
      <c r="G45" s="28">
        <v>0</v>
      </c>
      <c r="H45" s="28">
        <f t="shared" si="7"/>
        <v>0</v>
      </c>
      <c r="I45" s="23">
        <v>0</v>
      </c>
      <c r="J45" s="23">
        <v>0</v>
      </c>
      <c r="K45" s="50">
        <f t="shared" si="5"/>
        <v>0</v>
      </c>
      <c r="L45" s="51">
        <v>0</v>
      </c>
      <c r="M45" s="29">
        <f t="shared" si="6"/>
        <v>0</v>
      </c>
      <c r="N45" s="52"/>
    </row>
    <row r="46" ht="20" customHeight="1" spans="2:14">
      <c r="B46" s="21">
        <v>43</v>
      </c>
      <c r="C46" s="26" t="s">
        <v>58</v>
      </c>
      <c r="D46" s="27">
        <v>10</v>
      </c>
      <c r="E46" s="28">
        <v>0</v>
      </c>
      <c r="F46" s="28">
        <f t="shared" si="4"/>
        <v>0</v>
      </c>
      <c r="G46" s="28">
        <v>0</v>
      </c>
      <c r="H46" s="28">
        <v>0</v>
      </c>
      <c r="I46" s="23">
        <v>0</v>
      </c>
      <c r="J46" s="23">
        <v>0</v>
      </c>
      <c r="K46" s="50">
        <f t="shared" si="5"/>
        <v>10</v>
      </c>
      <c r="L46" s="51">
        <v>0</v>
      </c>
      <c r="M46" s="29">
        <f t="shared" si="6"/>
        <v>10</v>
      </c>
      <c r="N46" s="52"/>
    </row>
    <row r="47" ht="20" customHeight="1" spans="2:14">
      <c r="B47" s="25">
        <v>44</v>
      </c>
      <c r="C47" s="26" t="s">
        <v>59</v>
      </c>
      <c r="D47" s="27">
        <v>57</v>
      </c>
      <c r="E47" s="28">
        <v>0</v>
      </c>
      <c r="F47" s="28">
        <f t="shared" si="4"/>
        <v>0</v>
      </c>
      <c r="G47" s="28">
        <v>0</v>
      </c>
      <c r="H47" s="28">
        <f t="shared" si="7"/>
        <v>0</v>
      </c>
      <c r="I47" s="23">
        <v>0</v>
      </c>
      <c r="J47" s="23">
        <v>0</v>
      </c>
      <c r="K47" s="50">
        <f t="shared" si="5"/>
        <v>57</v>
      </c>
      <c r="L47" s="51">
        <v>0</v>
      </c>
      <c r="M47" s="29">
        <f t="shared" si="6"/>
        <v>57</v>
      </c>
      <c r="N47" s="52"/>
    </row>
    <row r="48" ht="20" customHeight="1" spans="2:14">
      <c r="B48" s="21">
        <v>45</v>
      </c>
      <c r="C48" s="33" t="s">
        <v>60</v>
      </c>
      <c r="D48" s="27">
        <v>0</v>
      </c>
      <c r="E48" s="28">
        <v>0</v>
      </c>
      <c r="F48" s="28">
        <f t="shared" si="4"/>
        <v>0</v>
      </c>
      <c r="G48" s="28">
        <v>0</v>
      </c>
      <c r="H48" s="28">
        <f t="shared" si="7"/>
        <v>0</v>
      </c>
      <c r="I48" s="23">
        <v>0</v>
      </c>
      <c r="J48" s="23">
        <v>0</v>
      </c>
      <c r="K48" s="50">
        <f t="shared" si="5"/>
        <v>0</v>
      </c>
      <c r="L48" s="51">
        <v>0</v>
      </c>
      <c r="M48" s="29">
        <f t="shared" si="6"/>
        <v>0</v>
      </c>
      <c r="N48" s="52"/>
    </row>
    <row r="49" ht="20" customHeight="1" spans="2:14">
      <c r="B49" s="25">
        <v>46</v>
      </c>
      <c r="C49" s="26" t="s">
        <v>61</v>
      </c>
      <c r="D49" s="27">
        <v>0</v>
      </c>
      <c r="E49" s="28">
        <v>0</v>
      </c>
      <c r="F49" s="28">
        <f t="shared" si="4"/>
        <v>0</v>
      </c>
      <c r="G49" s="28">
        <v>0</v>
      </c>
      <c r="H49" s="28">
        <f t="shared" si="7"/>
        <v>0</v>
      </c>
      <c r="I49" s="23">
        <v>0</v>
      </c>
      <c r="J49" s="23">
        <v>0</v>
      </c>
      <c r="K49" s="50">
        <f t="shared" si="5"/>
        <v>0</v>
      </c>
      <c r="L49" s="51">
        <v>0</v>
      </c>
      <c r="M49" s="29">
        <f t="shared" si="6"/>
        <v>0</v>
      </c>
      <c r="N49" s="52"/>
    </row>
    <row r="50" ht="20" customHeight="1" spans="2:14">
      <c r="B50" s="21">
        <v>47</v>
      </c>
      <c r="C50" s="26" t="s">
        <v>62</v>
      </c>
      <c r="D50" s="27">
        <v>0</v>
      </c>
      <c r="E50" s="28">
        <v>0</v>
      </c>
      <c r="F50" s="28">
        <f t="shared" si="4"/>
        <v>0</v>
      </c>
      <c r="G50" s="28">
        <v>0</v>
      </c>
      <c r="H50" s="28">
        <v>0</v>
      </c>
      <c r="I50" s="23">
        <v>0</v>
      </c>
      <c r="J50" s="23">
        <v>0</v>
      </c>
      <c r="K50" s="50">
        <f t="shared" si="5"/>
        <v>0</v>
      </c>
      <c r="L50" s="51">
        <v>0</v>
      </c>
      <c r="M50" s="29">
        <f t="shared" si="6"/>
        <v>0</v>
      </c>
      <c r="N50" s="52"/>
    </row>
    <row r="51" ht="20" customHeight="1" spans="2:14">
      <c r="B51" s="25">
        <v>48</v>
      </c>
      <c r="C51" s="30" t="s">
        <v>63</v>
      </c>
      <c r="D51" s="27">
        <v>40</v>
      </c>
      <c r="E51" s="28">
        <v>0</v>
      </c>
      <c r="F51" s="28">
        <f t="shared" si="4"/>
        <v>0</v>
      </c>
      <c r="G51" s="28">
        <v>0</v>
      </c>
      <c r="H51" s="28">
        <f t="shared" si="7"/>
        <v>0</v>
      </c>
      <c r="I51" s="23">
        <v>0</v>
      </c>
      <c r="J51" s="23">
        <v>0</v>
      </c>
      <c r="K51" s="50">
        <f t="shared" si="5"/>
        <v>40</v>
      </c>
      <c r="L51" s="51">
        <v>0</v>
      </c>
      <c r="M51" s="29">
        <f t="shared" si="6"/>
        <v>40</v>
      </c>
      <c r="N51" s="52"/>
    </row>
    <row r="52" ht="20" customHeight="1" spans="2:14">
      <c r="B52" s="21">
        <v>49</v>
      </c>
      <c r="C52" s="30" t="s">
        <v>64</v>
      </c>
      <c r="D52" s="27">
        <v>24</v>
      </c>
      <c r="E52" s="28">
        <v>0</v>
      </c>
      <c r="F52" s="28">
        <f t="shared" si="4"/>
        <v>0</v>
      </c>
      <c r="G52" s="28">
        <v>0</v>
      </c>
      <c r="H52" s="28">
        <f t="shared" si="7"/>
        <v>0</v>
      </c>
      <c r="I52" s="23">
        <v>0</v>
      </c>
      <c r="J52" s="23">
        <v>0</v>
      </c>
      <c r="K52" s="50">
        <f t="shared" si="5"/>
        <v>24</v>
      </c>
      <c r="L52" s="51">
        <v>0</v>
      </c>
      <c r="M52" s="29">
        <f t="shared" si="6"/>
        <v>24</v>
      </c>
      <c r="N52" s="52"/>
    </row>
    <row r="53" ht="20" customHeight="1" spans="2:14">
      <c r="B53" s="25">
        <v>50</v>
      </c>
      <c r="C53" s="30" t="s">
        <v>65</v>
      </c>
      <c r="D53" s="27">
        <v>24</v>
      </c>
      <c r="E53" s="28">
        <v>0</v>
      </c>
      <c r="F53" s="28">
        <f t="shared" si="4"/>
        <v>0</v>
      </c>
      <c r="G53" s="28">
        <v>0</v>
      </c>
      <c r="H53" s="28">
        <f t="shared" si="7"/>
        <v>0</v>
      </c>
      <c r="I53" s="23">
        <v>0</v>
      </c>
      <c r="J53" s="23">
        <v>0</v>
      </c>
      <c r="K53" s="50">
        <f t="shared" si="5"/>
        <v>24</v>
      </c>
      <c r="L53" s="51">
        <v>0</v>
      </c>
      <c r="M53" s="29">
        <f t="shared" si="6"/>
        <v>24</v>
      </c>
      <c r="N53" s="52"/>
    </row>
    <row r="54" ht="20" customHeight="1" spans="2:14">
      <c r="B54" s="21">
        <v>51</v>
      </c>
      <c r="C54" s="30" t="s">
        <v>66</v>
      </c>
      <c r="D54" s="27">
        <v>0</v>
      </c>
      <c r="E54" s="28">
        <v>0</v>
      </c>
      <c r="F54" s="28">
        <f t="shared" si="4"/>
        <v>0</v>
      </c>
      <c r="G54" s="28">
        <v>0</v>
      </c>
      <c r="H54" s="28">
        <v>0</v>
      </c>
      <c r="I54" s="23">
        <v>0</v>
      </c>
      <c r="J54" s="23">
        <v>0</v>
      </c>
      <c r="K54" s="50">
        <f t="shared" si="5"/>
        <v>0</v>
      </c>
      <c r="L54" s="51">
        <v>0</v>
      </c>
      <c r="M54" s="29">
        <f t="shared" si="6"/>
        <v>0</v>
      </c>
      <c r="N54" s="54"/>
    </row>
    <row r="55" ht="20" customHeight="1" spans="2:14">
      <c r="B55" s="25">
        <v>52</v>
      </c>
      <c r="C55" s="30" t="s">
        <v>67</v>
      </c>
      <c r="D55" s="27">
        <v>16</v>
      </c>
      <c r="E55" s="28">
        <v>0</v>
      </c>
      <c r="F55" s="28">
        <f t="shared" si="4"/>
        <v>0</v>
      </c>
      <c r="G55" s="28">
        <v>0</v>
      </c>
      <c r="H55" s="28">
        <v>0</v>
      </c>
      <c r="I55" s="23">
        <v>0</v>
      </c>
      <c r="J55" s="23">
        <v>0</v>
      </c>
      <c r="K55" s="50">
        <f t="shared" si="5"/>
        <v>16</v>
      </c>
      <c r="L55" s="51">
        <v>0</v>
      </c>
      <c r="M55" s="29">
        <f t="shared" si="6"/>
        <v>16</v>
      </c>
      <c r="N55" s="52"/>
    </row>
    <row r="56" ht="20" customHeight="1" spans="2:14">
      <c r="B56" s="21">
        <v>53</v>
      </c>
      <c r="C56" s="26" t="s">
        <v>68</v>
      </c>
      <c r="D56" s="27">
        <v>57</v>
      </c>
      <c r="E56" s="28">
        <v>0</v>
      </c>
      <c r="F56" s="28">
        <f t="shared" si="4"/>
        <v>0</v>
      </c>
      <c r="G56" s="28">
        <v>0</v>
      </c>
      <c r="H56" s="28">
        <f t="shared" si="7"/>
        <v>0</v>
      </c>
      <c r="I56" s="23">
        <v>0</v>
      </c>
      <c r="J56" s="23">
        <v>0</v>
      </c>
      <c r="K56" s="50">
        <f t="shared" si="5"/>
        <v>57</v>
      </c>
      <c r="L56" s="51">
        <v>0</v>
      </c>
      <c r="M56" s="29">
        <f t="shared" si="6"/>
        <v>57</v>
      </c>
      <c r="N56" s="52"/>
    </row>
    <row r="57" ht="20" customHeight="1" spans="2:14">
      <c r="B57" s="25">
        <v>54</v>
      </c>
      <c r="C57" s="26" t="s">
        <v>69</v>
      </c>
      <c r="D57" s="27">
        <v>0</v>
      </c>
      <c r="E57" s="28">
        <v>0</v>
      </c>
      <c r="F57" s="28">
        <f t="shared" si="4"/>
        <v>0</v>
      </c>
      <c r="G57" s="28">
        <v>0</v>
      </c>
      <c r="H57" s="28">
        <f t="shared" si="7"/>
        <v>0</v>
      </c>
      <c r="I57" s="23">
        <v>0</v>
      </c>
      <c r="J57" s="23">
        <v>0</v>
      </c>
      <c r="K57" s="50">
        <f t="shared" si="5"/>
        <v>0</v>
      </c>
      <c r="L57" s="51">
        <v>0</v>
      </c>
      <c r="M57" s="29">
        <f t="shared" si="6"/>
        <v>0</v>
      </c>
      <c r="N57" s="52"/>
    </row>
    <row r="58" ht="20" customHeight="1" spans="2:14">
      <c r="B58" s="21">
        <v>55</v>
      </c>
      <c r="C58" s="26" t="s">
        <v>70</v>
      </c>
      <c r="D58" s="27">
        <v>14</v>
      </c>
      <c r="E58" s="28">
        <v>0</v>
      </c>
      <c r="F58" s="28">
        <f t="shared" si="4"/>
        <v>0</v>
      </c>
      <c r="G58" s="28">
        <v>0</v>
      </c>
      <c r="H58" s="28">
        <f t="shared" si="7"/>
        <v>0</v>
      </c>
      <c r="I58" s="23">
        <v>0</v>
      </c>
      <c r="J58" s="23">
        <v>0</v>
      </c>
      <c r="K58" s="50">
        <f t="shared" si="5"/>
        <v>14</v>
      </c>
      <c r="L58" s="51">
        <v>0</v>
      </c>
      <c r="M58" s="29">
        <f t="shared" si="6"/>
        <v>14</v>
      </c>
      <c r="N58" s="52"/>
    </row>
    <row r="59" ht="20" customHeight="1" spans="2:14">
      <c r="B59" s="25">
        <v>56</v>
      </c>
      <c r="C59" s="26" t="s">
        <v>71</v>
      </c>
      <c r="D59" s="27">
        <v>57</v>
      </c>
      <c r="E59" s="28">
        <v>0</v>
      </c>
      <c r="F59" s="28">
        <f t="shared" si="4"/>
        <v>0</v>
      </c>
      <c r="G59" s="28">
        <v>0</v>
      </c>
      <c r="H59" s="28">
        <f t="shared" si="7"/>
        <v>0</v>
      </c>
      <c r="I59" s="23">
        <v>0</v>
      </c>
      <c r="J59" s="23">
        <v>0</v>
      </c>
      <c r="K59" s="50">
        <f t="shared" si="5"/>
        <v>57</v>
      </c>
      <c r="L59" s="51">
        <v>0</v>
      </c>
      <c r="M59" s="29">
        <f t="shared" si="6"/>
        <v>57</v>
      </c>
      <c r="N59" s="52"/>
    </row>
    <row r="60" ht="20" customHeight="1" spans="2:14">
      <c r="B60" s="21">
        <v>57</v>
      </c>
      <c r="C60" s="29" t="s">
        <v>72</v>
      </c>
      <c r="D60" s="27">
        <v>0</v>
      </c>
      <c r="E60" s="28">
        <v>0</v>
      </c>
      <c r="F60" s="28">
        <f t="shared" si="4"/>
        <v>0</v>
      </c>
      <c r="G60" s="28">
        <v>0</v>
      </c>
      <c r="H60" s="28">
        <f t="shared" si="7"/>
        <v>0</v>
      </c>
      <c r="I60" s="23">
        <v>0</v>
      </c>
      <c r="J60" s="23">
        <v>0</v>
      </c>
      <c r="K60" s="50">
        <f t="shared" si="5"/>
        <v>0</v>
      </c>
      <c r="L60" s="51">
        <v>0</v>
      </c>
      <c r="M60" s="29">
        <f t="shared" si="6"/>
        <v>0</v>
      </c>
      <c r="N60" s="52"/>
    </row>
    <row r="61" ht="20" customHeight="1" spans="2:14">
      <c r="B61" s="25">
        <v>58</v>
      </c>
      <c r="C61" s="26" t="s">
        <v>73</v>
      </c>
      <c r="D61" s="27">
        <v>0</v>
      </c>
      <c r="E61" s="28">
        <v>0</v>
      </c>
      <c r="F61" s="28">
        <f t="shared" si="4"/>
        <v>0</v>
      </c>
      <c r="G61" s="28">
        <v>0</v>
      </c>
      <c r="H61" s="28">
        <v>0</v>
      </c>
      <c r="I61" s="23">
        <v>0</v>
      </c>
      <c r="J61" s="23">
        <v>0</v>
      </c>
      <c r="K61" s="50">
        <f t="shared" si="5"/>
        <v>0</v>
      </c>
      <c r="L61" s="51">
        <v>0</v>
      </c>
      <c r="M61" s="29">
        <f t="shared" si="6"/>
        <v>0</v>
      </c>
      <c r="N61" s="52"/>
    </row>
    <row r="62" ht="20" customHeight="1" spans="2:14">
      <c r="B62" s="21">
        <v>59</v>
      </c>
      <c r="C62" s="26" t="s">
        <v>74</v>
      </c>
      <c r="D62" s="27">
        <v>57</v>
      </c>
      <c r="E62" s="28">
        <v>0</v>
      </c>
      <c r="F62" s="28">
        <f t="shared" si="4"/>
        <v>0</v>
      </c>
      <c r="G62" s="28">
        <v>0</v>
      </c>
      <c r="H62" s="28">
        <v>0</v>
      </c>
      <c r="I62" s="23">
        <v>0</v>
      </c>
      <c r="J62" s="23">
        <v>0</v>
      </c>
      <c r="K62" s="50">
        <f t="shared" si="5"/>
        <v>57</v>
      </c>
      <c r="L62" s="51">
        <v>0</v>
      </c>
      <c r="M62" s="29">
        <f t="shared" si="6"/>
        <v>57</v>
      </c>
      <c r="N62" s="52"/>
    </row>
    <row r="63" ht="20" customHeight="1" spans="2:14">
      <c r="B63" s="25">
        <v>60</v>
      </c>
      <c r="C63" s="26" t="s">
        <v>75</v>
      </c>
      <c r="D63" s="27">
        <v>16</v>
      </c>
      <c r="E63" s="28">
        <v>0</v>
      </c>
      <c r="F63" s="28">
        <f t="shared" si="4"/>
        <v>0</v>
      </c>
      <c r="G63" s="28">
        <v>0</v>
      </c>
      <c r="H63" s="28">
        <v>0</v>
      </c>
      <c r="I63" s="23">
        <v>0</v>
      </c>
      <c r="J63" s="23">
        <v>0</v>
      </c>
      <c r="K63" s="50">
        <f t="shared" si="5"/>
        <v>16</v>
      </c>
      <c r="L63" s="51">
        <v>0</v>
      </c>
      <c r="M63" s="29">
        <f t="shared" si="6"/>
        <v>16</v>
      </c>
      <c r="N63" s="52"/>
    </row>
    <row r="64" ht="20" customHeight="1" spans="2:14">
      <c r="B64" s="21">
        <v>61</v>
      </c>
      <c r="C64" s="32" t="s">
        <v>76</v>
      </c>
      <c r="D64" s="27">
        <v>0</v>
      </c>
      <c r="E64" s="28">
        <v>0</v>
      </c>
      <c r="F64" s="28">
        <f t="shared" si="4"/>
        <v>0</v>
      </c>
      <c r="G64" s="28">
        <v>0</v>
      </c>
      <c r="H64" s="28">
        <v>0</v>
      </c>
      <c r="I64" s="23">
        <v>0</v>
      </c>
      <c r="J64" s="23">
        <v>0</v>
      </c>
      <c r="K64" s="50">
        <f t="shared" si="5"/>
        <v>0</v>
      </c>
      <c r="L64" s="51">
        <v>0</v>
      </c>
      <c r="M64" s="29">
        <f t="shared" si="6"/>
        <v>0</v>
      </c>
      <c r="N64" s="52"/>
    </row>
    <row r="65" ht="20" customHeight="1" spans="2:14">
      <c r="B65" s="25">
        <v>62</v>
      </c>
      <c r="C65" s="26" t="s">
        <v>77</v>
      </c>
      <c r="D65" s="27">
        <v>20</v>
      </c>
      <c r="E65" s="28">
        <v>0</v>
      </c>
      <c r="F65" s="28">
        <f t="shared" si="4"/>
        <v>0</v>
      </c>
      <c r="G65" s="28">
        <v>0</v>
      </c>
      <c r="H65" s="28">
        <f t="shared" si="7"/>
        <v>0</v>
      </c>
      <c r="I65" s="23">
        <v>0</v>
      </c>
      <c r="J65" s="23">
        <v>0</v>
      </c>
      <c r="K65" s="50">
        <f t="shared" si="5"/>
        <v>20</v>
      </c>
      <c r="L65" s="51">
        <v>0</v>
      </c>
      <c r="M65" s="29">
        <f t="shared" si="6"/>
        <v>20</v>
      </c>
      <c r="N65" s="52"/>
    </row>
    <row r="66" ht="20" customHeight="1" spans="2:14">
      <c r="B66" s="21">
        <v>63</v>
      </c>
      <c r="C66" s="26" t="s">
        <v>78</v>
      </c>
      <c r="D66" s="27">
        <v>4</v>
      </c>
      <c r="E66" s="28">
        <v>0</v>
      </c>
      <c r="F66" s="28">
        <f t="shared" si="4"/>
        <v>0</v>
      </c>
      <c r="G66" s="28">
        <v>0</v>
      </c>
      <c r="H66" s="28">
        <f t="shared" si="7"/>
        <v>0</v>
      </c>
      <c r="I66" s="23">
        <v>0</v>
      </c>
      <c r="J66" s="23">
        <v>0</v>
      </c>
      <c r="K66" s="50">
        <f t="shared" si="5"/>
        <v>4</v>
      </c>
      <c r="L66" s="51">
        <v>0</v>
      </c>
      <c r="M66" s="29">
        <f t="shared" si="6"/>
        <v>4</v>
      </c>
      <c r="N66" s="52"/>
    </row>
    <row r="67" ht="20" customHeight="1" spans="2:14">
      <c r="B67" s="25">
        <v>64</v>
      </c>
      <c r="C67" s="26" t="s">
        <v>79</v>
      </c>
      <c r="D67" s="27">
        <v>0</v>
      </c>
      <c r="E67" s="28">
        <v>0</v>
      </c>
      <c r="F67" s="28">
        <f t="shared" si="4"/>
        <v>0</v>
      </c>
      <c r="G67" s="28">
        <v>0</v>
      </c>
      <c r="H67" s="28">
        <f t="shared" si="7"/>
        <v>0</v>
      </c>
      <c r="I67" s="23">
        <v>0</v>
      </c>
      <c r="J67" s="23">
        <v>0</v>
      </c>
      <c r="K67" s="50">
        <f t="shared" si="5"/>
        <v>0</v>
      </c>
      <c r="L67" s="51">
        <v>0</v>
      </c>
      <c r="M67" s="29">
        <f t="shared" si="6"/>
        <v>0</v>
      </c>
      <c r="N67" s="52"/>
    </row>
    <row r="68" ht="20" customHeight="1" spans="2:14">
      <c r="B68" s="21">
        <v>65</v>
      </c>
      <c r="C68" s="26" t="s">
        <v>80</v>
      </c>
      <c r="D68" s="27">
        <v>0</v>
      </c>
      <c r="E68" s="28">
        <v>0</v>
      </c>
      <c r="F68" s="28">
        <f t="shared" si="4"/>
        <v>0</v>
      </c>
      <c r="G68" s="28">
        <v>0</v>
      </c>
      <c r="H68" s="28">
        <f t="shared" si="7"/>
        <v>0</v>
      </c>
      <c r="I68" s="23">
        <v>0</v>
      </c>
      <c r="J68" s="23">
        <v>0</v>
      </c>
      <c r="K68" s="50">
        <f t="shared" si="5"/>
        <v>0</v>
      </c>
      <c r="L68" s="51">
        <v>0</v>
      </c>
      <c r="M68" s="29">
        <f t="shared" si="6"/>
        <v>0</v>
      </c>
      <c r="N68" s="52"/>
    </row>
    <row r="69" ht="20" customHeight="1" spans="2:14">
      <c r="B69" s="25">
        <v>66</v>
      </c>
      <c r="C69" s="33" t="s">
        <v>81</v>
      </c>
      <c r="D69" s="27">
        <v>48</v>
      </c>
      <c r="E69" s="28">
        <v>0</v>
      </c>
      <c r="F69" s="28">
        <f t="shared" si="4"/>
        <v>0</v>
      </c>
      <c r="G69" s="28">
        <v>0</v>
      </c>
      <c r="H69" s="28">
        <f t="shared" si="7"/>
        <v>0</v>
      </c>
      <c r="I69" s="23">
        <v>0</v>
      </c>
      <c r="J69" s="23">
        <v>0</v>
      </c>
      <c r="K69" s="50">
        <f t="shared" si="5"/>
        <v>48</v>
      </c>
      <c r="L69" s="51">
        <v>0</v>
      </c>
      <c r="M69" s="29">
        <f t="shared" si="6"/>
        <v>48</v>
      </c>
      <c r="N69" s="52"/>
    </row>
    <row r="70" ht="20" customHeight="1" spans="2:14">
      <c r="B70" s="21">
        <v>67</v>
      </c>
      <c r="C70" s="26" t="s">
        <v>82</v>
      </c>
      <c r="D70" s="27">
        <v>14</v>
      </c>
      <c r="E70" s="28">
        <v>0</v>
      </c>
      <c r="F70" s="28">
        <f t="shared" si="4"/>
        <v>0</v>
      </c>
      <c r="G70" s="28">
        <v>0</v>
      </c>
      <c r="H70" s="28">
        <f t="shared" si="7"/>
        <v>0</v>
      </c>
      <c r="I70" s="23">
        <v>0</v>
      </c>
      <c r="J70" s="23">
        <v>0</v>
      </c>
      <c r="K70" s="50">
        <f t="shared" si="5"/>
        <v>14</v>
      </c>
      <c r="L70" s="51">
        <v>0</v>
      </c>
      <c r="M70" s="29">
        <f t="shared" si="6"/>
        <v>14</v>
      </c>
      <c r="N70" s="52"/>
    </row>
    <row r="71" ht="20" customHeight="1" spans="2:14">
      <c r="B71" s="25">
        <v>68</v>
      </c>
      <c r="C71" s="26" t="s">
        <v>83</v>
      </c>
      <c r="D71" s="27">
        <v>32</v>
      </c>
      <c r="E71" s="28">
        <v>0</v>
      </c>
      <c r="F71" s="28">
        <f t="shared" si="4"/>
        <v>0</v>
      </c>
      <c r="G71" s="28">
        <v>0</v>
      </c>
      <c r="H71" s="28">
        <f t="shared" si="7"/>
        <v>0</v>
      </c>
      <c r="I71" s="23">
        <v>0</v>
      </c>
      <c r="J71" s="23">
        <v>0</v>
      </c>
      <c r="K71" s="50">
        <f t="shared" si="5"/>
        <v>32</v>
      </c>
      <c r="L71" s="51">
        <v>0</v>
      </c>
      <c r="M71" s="29">
        <f t="shared" si="6"/>
        <v>32</v>
      </c>
      <c r="N71" s="52"/>
    </row>
    <row r="72" ht="20" customHeight="1" spans="2:14">
      <c r="B72" s="21">
        <v>69</v>
      </c>
      <c r="C72" s="26" t="s">
        <v>84</v>
      </c>
      <c r="D72" s="27">
        <v>8</v>
      </c>
      <c r="E72" s="28">
        <v>0</v>
      </c>
      <c r="F72" s="28">
        <f t="shared" si="4"/>
        <v>0</v>
      </c>
      <c r="G72" s="28">
        <v>0</v>
      </c>
      <c r="H72" s="28">
        <f t="shared" si="7"/>
        <v>0</v>
      </c>
      <c r="I72" s="23">
        <v>0</v>
      </c>
      <c r="J72" s="23">
        <v>0</v>
      </c>
      <c r="K72" s="50">
        <f t="shared" si="5"/>
        <v>8</v>
      </c>
      <c r="L72" s="51">
        <v>0</v>
      </c>
      <c r="M72" s="29">
        <f t="shared" si="6"/>
        <v>8</v>
      </c>
      <c r="N72" s="52"/>
    </row>
    <row r="73" ht="20" customHeight="1" spans="2:14">
      <c r="B73" s="25">
        <v>70</v>
      </c>
      <c r="C73" s="30" t="s">
        <v>85</v>
      </c>
      <c r="D73" s="27">
        <v>36</v>
      </c>
      <c r="E73" s="28">
        <v>0</v>
      </c>
      <c r="F73" s="28">
        <f t="shared" si="4"/>
        <v>0</v>
      </c>
      <c r="G73" s="28">
        <v>0</v>
      </c>
      <c r="H73" s="28">
        <f t="shared" si="7"/>
        <v>0</v>
      </c>
      <c r="I73" s="23">
        <v>0</v>
      </c>
      <c r="J73" s="23">
        <v>0</v>
      </c>
      <c r="K73" s="50">
        <f t="shared" si="5"/>
        <v>36</v>
      </c>
      <c r="L73" s="51">
        <v>0</v>
      </c>
      <c r="M73" s="29">
        <f t="shared" si="6"/>
        <v>36</v>
      </c>
      <c r="N73" s="52"/>
    </row>
    <row r="74" ht="20" customHeight="1" spans="2:14">
      <c r="B74" s="21">
        <v>71</v>
      </c>
      <c r="C74" s="30" t="s">
        <v>86</v>
      </c>
      <c r="D74" s="27">
        <v>10</v>
      </c>
      <c r="E74" s="28">
        <v>0</v>
      </c>
      <c r="F74" s="28">
        <v>0</v>
      </c>
      <c r="G74" s="28">
        <v>0</v>
      </c>
      <c r="H74" s="28">
        <f t="shared" si="7"/>
        <v>0</v>
      </c>
      <c r="I74" s="23">
        <v>0</v>
      </c>
      <c r="J74" s="23">
        <v>0</v>
      </c>
      <c r="K74" s="50">
        <f t="shared" si="5"/>
        <v>10</v>
      </c>
      <c r="L74" s="51">
        <v>0</v>
      </c>
      <c r="M74" s="29">
        <f t="shared" si="6"/>
        <v>10</v>
      </c>
      <c r="N74" s="52"/>
    </row>
    <row r="75" ht="20" customHeight="1" spans="2:14">
      <c r="B75" s="25">
        <v>72</v>
      </c>
      <c r="C75" s="29" t="s">
        <v>87</v>
      </c>
      <c r="D75" s="27">
        <v>46</v>
      </c>
      <c r="E75" s="28">
        <v>0</v>
      </c>
      <c r="F75" s="28">
        <f t="shared" si="4"/>
        <v>0</v>
      </c>
      <c r="G75" s="28">
        <v>0</v>
      </c>
      <c r="H75" s="28">
        <f t="shared" si="7"/>
        <v>0</v>
      </c>
      <c r="I75" s="23">
        <v>0</v>
      </c>
      <c r="J75" s="23">
        <v>0</v>
      </c>
      <c r="K75" s="50">
        <f t="shared" si="5"/>
        <v>46</v>
      </c>
      <c r="L75" s="51">
        <v>0</v>
      </c>
      <c r="M75" s="29">
        <f t="shared" si="6"/>
        <v>46</v>
      </c>
      <c r="N75" s="53"/>
    </row>
    <row r="76" ht="20" customHeight="1" spans="2:14">
      <c r="B76" s="21">
        <v>73</v>
      </c>
      <c r="C76" s="26" t="s">
        <v>88</v>
      </c>
      <c r="D76" s="27">
        <v>32</v>
      </c>
      <c r="E76" s="28">
        <v>0</v>
      </c>
      <c r="F76" s="28">
        <f t="shared" si="4"/>
        <v>0</v>
      </c>
      <c r="G76" s="28">
        <v>0</v>
      </c>
      <c r="H76" s="28">
        <f t="shared" si="7"/>
        <v>0</v>
      </c>
      <c r="I76" s="23">
        <v>0</v>
      </c>
      <c r="J76" s="23">
        <v>0</v>
      </c>
      <c r="K76" s="50">
        <f t="shared" si="5"/>
        <v>32</v>
      </c>
      <c r="L76" s="51">
        <v>0</v>
      </c>
      <c r="M76" s="29">
        <f t="shared" si="6"/>
        <v>32</v>
      </c>
      <c r="N76" s="52"/>
    </row>
    <row r="77" ht="20" customHeight="1" spans="2:14">
      <c r="B77" s="25">
        <v>74</v>
      </c>
      <c r="C77" s="26" t="s">
        <v>89</v>
      </c>
      <c r="D77" s="27">
        <v>30</v>
      </c>
      <c r="E77" s="28">
        <v>0</v>
      </c>
      <c r="F77" s="28">
        <v>0</v>
      </c>
      <c r="G77" s="28">
        <v>0</v>
      </c>
      <c r="H77" s="28">
        <f t="shared" si="7"/>
        <v>0</v>
      </c>
      <c r="I77" s="23">
        <v>0</v>
      </c>
      <c r="J77" s="23">
        <v>0</v>
      </c>
      <c r="K77" s="50">
        <f t="shared" si="5"/>
        <v>30</v>
      </c>
      <c r="L77" s="51">
        <v>0</v>
      </c>
      <c r="M77" s="29">
        <f t="shared" si="6"/>
        <v>30</v>
      </c>
      <c r="N77" s="53"/>
    </row>
    <row r="78" ht="20" customHeight="1" spans="2:14">
      <c r="B78" s="21">
        <v>75</v>
      </c>
      <c r="C78" s="32" t="s">
        <v>90</v>
      </c>
      <c r="D78" s="27">
        <v>48</v>
      </c>
      <c r="E78" s="28">
        <v>0</v>
      </c>
      <c r="F78" s="28">
        <f t="shared" si="4"/>
        <v>0</v>
      </c>
      <c r="G78" s="28">
        <v>0</v>
      </c>
      <c r="H78" s="28">
        <f t="shared" si="7"/>
        <v>0</v>
      </c>
      <c r="I78" s="23">
        <v>0</v>
      </c>
      <c r="J78" s="23">
        <v>0</v>
      </c>
      <c r="K78" s="50">
        <f t="shared" si="5"/>
        <v>48</v>
      </c>
      <c r="L78" s="51">
        <v>0</v>
      </c>
      <c r="M78" s="29">
        <f t="shared" si="6"/>
        <v>48</v>
      </c>
      <c r="N78" s="53"/>
    </row>
    <row r="79" ht="20" customHeight="1" spans="2:14">
      <c r="B79" s="25">
        <v>76</v>
      </c>
      <c r="C79" s="26" t="s">
        <v>91</v>
      </c>
      <c r="D79" s="27">
        <v>24</v>
      </c>
      <c r="E79" s="28">
        <v>0</v>
      </c>
      <c r="F79" s="28">
        <f t="shared" si="4"/>
        <v>0</v>
      </c>
      <c r="G79" s="28">
        <v>0</v>
      </c>
      <c r="H79" s="28">
        <v>0</v>
      </c>
      <c r="I79" s="23">
        <v>0</v>
      </c>
      <c r="J79" s="23">
        <v>0</v>
      </c>
      <c r="K79" s="50">
        <f t="shared" si="5"/>
        <v>24</v>
      </c>
      <c r="L79" s="51">
        <v>0</v>
      </c>
      <c r="M79" s="29">
        <f t="shared" si="6"/>
        <v>24</v>
      </c>
      <c r="N79" s="52"/>
    </row>
    <row r="80" ht="20" customHeight="1" spans="2:14">
      <c r="B80" s="21">
        <v>77</v>
      </c>
      <c r="C80" s="26" t="s">
        <v>92</v>
      </c>
      <c r="D80" s="27">
        <v>34</v>
      </c>
      <c r="E80" s="28">
        <v>0</v>
      </c>
      <c r="F80" s="28">
        <f t="shared" si="4"/>
        <v>0</v>
      </c>
      <c r="G80" s="28">
        <v>0</v>
      </c>
      <c r="H80" s="28">
        <f t="shared" si="7"/>
        <v>0</v>
      </c>
      <c r="I80" s="23">
        <v>0</v>
      </c>
      <c r="J80" s="23">
        <v>0</v>
      </c>
      <c r="K80" s="50">
        <f t="shared" si="5"/>
        <v>34</v>
      </c>
      <c r="L80" s="51">
        <v>0</v>
      </c>
      <c r="M80" s="29">
        <f t="shared" si="6"/>
        <v>34</v>
      </c>
      <c r="N80" s="52"/>
    </row>
    <row r="81" ht="20" customHeight="1" spans="2:14">
      <c r="B81" s="25">
        <v>78</v>
      </c>
      <c r="C81" s="26" t="s">
        <v>93</v>
      </c>
      <c r="D81" s="27">
        <v>40</v>
      </c>
      <c r="E81" s="28">
        <v>0</v>
      </c>
      <c r="F81" s="28">
        <f t="shared" si="4"/>
        <v>0</v>
      </c>
      <c r="G81" s="28">
        <v>0</v>
      </c>
      <c r="H81" s="28">
        <f t="shared" si="7"/>
        <v>0</v>
      </c>
      <c r="I81" s="23">
        <v>0</v>
      </c>
      <c r="J81" s="23">
        <v>0</v>
      </c>
      <c r="K81" s="50">
        <f t="shared" si="5"/>
        <v>40</v>
      </c>
      <c r="L81" s="51">
        <v>0</v>
      </c>
      <c r="M81" s="29">
        <f t="shared" si="6"/>
        <v>40</v>
      </c>
      <c r="N81" s="52"/>
    </row>
    <row r="82" ht="20" customHeight="1" spans="2:14">
      <c r="B82" s="21">
        <v>79</v>
      </c>
      <c r="C82" s="26" t="s">
        <v>94</v>
      </c>
      <c r="D82" s="27">
        <v>36</v>
      </c>
      <c r="E82" s="28">
        <v>0</v>
      </c>
      <c r="F82" s="28">
        <f t="shared" si="4"/>
        <v>0</v>
      </c>
      <c r="G82" s="28">
        <v>0</v>
      </c>
      <c r="H82" s="28">
        <f t="shared" si="7"/>
        <v>0</v>
      </c>
      <c r="I82" s="23">
        <v>0</v>
      </c>
      <c r="J82" s="23">
        <v>0</v>
      </c>
      <c r="K82" s="50">
        <f t="shared" si="5"/>
        <v>36</v>
      </c>
      <c r="L82" s="51">
        <v>0</v>
      </c>
      <c r="M82" s="29">
        <f t="shared" si="6"/>
        <v>36</v>
      </c>
      <c r="N82" s="52"/>
    </row>
    <row r="83" ht="20" customHeight="1" spans="2:14">
      <c r="B83" s="25">
        <v>80</v>
      </c>
      <c r="C83" s="26" t="s">
        <v>95</v>
      </c>
      <c r="D83" s="27">
        <v>12</v>
      </c>
      <c r="E83" s="28">
        <v>0</v>
      </c>
      <c r="F83" s="28">
        <v>0</v>
      </c>
      <c r="G83" s="28">
        <v>0</v>
      </c>
      <c r="H83" s="28">
        <v>0</v>
      </c>
      <c r="I83" s="28">
        <v>16</v>
      </c>
      <c r="J83" s="28">
        <v>26.24</v>
      </c>
      <c r="K83" s="50">
        <f t="shared" si="5"/>
        <v>38.24</v>
      </c>
      <c r="L83" s="51">
        <v>0</v>
      </c>
      <c r="M83" s="29">
        <f t="shared" si="6"/>
        <v>38.24</v>
      </c>
      <c r="N83" s="52"/>
    </row>
    <row r="84" ht="20" customHeight="1" spans="2:14">
      <c r="B84" s="21">
        <v>81</v>
      </c>
      <c r="C84" s="26" t="s">
        <v>96</v>
      </c>
      <c r="D84" s="27">
        <v>32</v>
      </c>
      <c r="E84" s="28">
        <v>0</v>
      </c>
      <c r="F84" s="28">
        <v>0</v>
      </c>
      <c r="G84" s="28">
        <v>0</v>
      </c>
      <c r="H84" s="28">
        <f t="shared" si="7"/>
        <v>0</v>
      </c>
      <c r="I84" s="23">
        <v>0</v>
      </c>
      <c r="J84" s="23">
        <v>0</v>
      </c>
      <c r="K84" s="50">
        <f t="shared" si="5"/>
        <v>32</v>
      </c>
      <c r="L84" s="51">
        <v>0</v>
      </c>
      <c r="M84" s="29">
        <f t="shared" si="6"/>
        <v>32</v>
      </c>
      <c r="N84" s="52"/>
    </row>
    <row r="85" ht="20" customHeight="1" spans="2:14">
      <c r="B85" s="25">
        <v>82</v>
      </c>
      <c r="C85" s="26" t="s">
        <v>97</v>
      </c>
      <c r="D85" s="27">
        <v>0</v>
      </c>
      <c r="E85" s="28">
        <v>0</v>
      </c>
      <c r="F85" s="28">
        <v>0</v>
      </c>
      <c r="G85" s="28">
        <v>0</v>
      </c>
      <c r="H85" s="28">
        <f t="shared" si="7"/>
        <v>0</v>
      </c>
      <c r="I85" s="23">
        <v>0</v>
      </c>
      <c r="J85" s="23">
        <v>0</v>
      </c>
      <c r="K85" s="50">
        <f t="shared" si="5"/>
        <v>0</v>
      </c>
      <c r="L85" s="51">
        <v>0</v>
      </c>
      <c r="M85" s="29">
        <f t="shared" si="6"/>
        <v>0</v>
      </c>
      <c r="N85" s="52"/>
    </row>
    <row r="86" ht="20" customHeight="1" spans="2:14">
      <c r="B86" s="21">
        <v>83</v>
      </c>
      <c r="C86" s="26" t="s">
        <v>98</v>
      </c>
      <c r="D86" s="27">
        <v>32</v>
      </c>
      <c r="E86" s="28">
        <v>0</v>
      </c>
      <c r="F86" s="28">
        <v>0</v>
      </c>
      <c r="G86" s="28">
        <v>0</v>
      </c>
      <c r="H86" s="28">
        <f t="shared" si="7"/>
        <v>0</v>
      </c>
      <c r="I86" s="28">
        <v>0</v>
      </c>
      <c r="J86" s="28">
        <v>0</v>
      </c>
      <c r="K86" s="50">
        <f t="shared" si="5"/>
        <v>32</v>
      </c>
      <c r="L86" s="51">
        <v>0</v>
      </c>
      <c r="M86" s="29">
        <f t="shared" si="6"/>
        <v>32</v>
      </c>
      <c r="N86" s="52"/>
    </row>
    <row r="87" ht="20" customHeight="1" spans="2:14">
      <c r="B87" s="25">
        <v>84</v>
      </c>
      <c r="C87" s="26" t="s">
        <v>99</v>
      </c>
      <c r="D87" s="27">
        <v>24</v>
      </c>
      <c r="E87" s="28">
        <v>0</v>
      </c>
      <c r="F87" s="28">
        <f t="shared" si="4"/>
        <v>0</v>
      </c>
      <c r="G87" s="28">
        <v>0</v>
      </c>
      <c r="H87" s="28">
        <f t="shared" si="7"/>
        <v>0</v>
      </c>
      <c r="I87" s="23">
        <v>0</v>
      </c>
      <c r="J87" s="23">
        <v>0</v>
      </c>
      <c r="K87" s="50">
        <f t="shared" si="5"/>
        <v>24</v>
      </c>
      <c r="L87" s="51">
        <v>0</v>
      </c>
      <c r="M87" s="29">
        <f t="shared" si="6"/>
        <v>24</v>
      </c>
      <c r="N87" s="52"/>
    </row>
    <row r="88" ht="20" customHeight="1" spans="2:14">
      <c r="B88" s="21">
        <v>85</v>
      </c>
      <c r="C88" s="26" t="s">
        <v>100</v>
      </c>
      <c r="D88" s="27">
        <v>24</v>
      </c>
      <c r="E88" s="28">
        <v>0</v>
      </c>
      <c r="F88" s="28">
        <v>0</v>
      </c>
      <c r="G88" s="28">
        <v>0</v>
      </c>
      <c r="H88" s="28">
        <f t="shared" si="7"/>
        <v>0</v>
      </c>
      <c r="I88" s="28">
        <v>16</v>
      </c>
      <c r="J88" s="28">
        <v>19.12</v>
      </c>
      <c r="K88" s="50">
        <f t="shared" si="5"/>
        <v>43.12</v>
      </c>
      <c r="L88" s="51">
        <v>0</v>
      </c>
      <c r="M88" s="29">
        <f t="shared" si="6"/>
        <v>43.12</v>
      </c>
      <c r="N88" s="52"/>
    </row>
    <row r="89" ht="20" customHeight="1" spans="2:14">
      <c r="B89" s="25">
        <v>86</v>
      </c>
      <c r="C89" s="30" t="s">
        <v>101</v>
      </c>
      <c r="D89" s="27">
        <v>14</v>
      </c>
      <c r="E89" s="28">
        <v>0</v>
      </c>
      <c r="F89" s="28">
        <v>0</v>
      </c>
      <c r="G89" s="28">
        <v>0</v>
      </c>
      <c r="H89" s="28">
        <v>0</v>
      </c>
      <c r="I89" s="28">
        <v>16</v>
      </c>
      <c r="J89" s="28">
        <v>25.28</v>
      </c>
      <c r="K89" s="50">
        <f t="shared" si="5"/>
        <v>39.28</v>
      </c>
      <c r="L89" s="51">
        <v>0</v>
      </c>
      <c r="M89" s="29">
        <f t="shared" si="6"/>
        <v>39.28</v>
      </c>
      <c r="N89" s="52"/>
    </row>
    <row r="90" ht="20" customHeight="1" spans="2:14">
      <c r="B90" s="21">
        <v>87</v>
      </c>
      <c r="C90" s="30" t="s">
        <v>102</v>
      </c>
      <c r="D90" s="27">
        <v>22</v>
      </c>
      <c r="E90" s="28">
        <v>0</v>
      </c>
      <c r="F90" s="28">
        <f t="shared" si="4"/>
        <v>0</v>
      </c>
      <c r="G90" s="28">
        <v>0</v>
      </c>
      <c r="H90" s="28">
        <f t="shared" si="7"/>
        <v>0</v>
      </c>
      <c r="I90" s="23">
        <v>0</v>
      </c>
      <c r="J90" s="23">
        <v>0</v>
      </c>
      <c r="K90" s="50">
        <f t="shared" si="5"/>
        <v>22</v>
      </c>
      <c r="L90" s="51">
        <v>0</v>
      </c>
      <c r="M90" s="29">
        <f t="shared" si="6"/>
        <v>22</v>
      </c>
      <c r="N90" s="52"/>
    </row>
    <row r="91" ht="20" customHeight="1" spans="2:14">
      <c r="B91" s="25">
        <v>88</v>
      </c>
      <c r="C91" s="26" t="s">
        <v>103</v>
      </c>
      <c r="D91" s="27">
        <v>0</v>
      </c>
      <c r="E91" s="28">
        <v>0</v>
      </c>
      <c r="F91" s="28">
        <f t="shared" si="4"/>
        <v>0</v>
      </c>
      <c r="G91" s="28">
        <v>0</v>
      </c>
      <c r="H91" s="28">
        <f t="shared" si="7"/>
        <v>0</v>
      </c>
      <c r="I91" s="28">
        <v>0</v>
      </c>
      <c r="J91" s="28">
        <v>0</v>
      </c>
      <c r="K91" s="50">
        <f t="shared" si="5"/>
        <v>0</v>
      </c>
      <c r="L91" s="51">
        <v>0</v>
      </c>
      <c r="M91" s="29">
        <f t="shared" si="6"/>
        <v>0</v>
      </c>
      <c r="N91" s="52"/>
    </row>
    <row r="92" ht="20" customHeight="1" spans="2:14">
      <c r="B92" s="21">
        <v>89</v>
      </c>
      <c r="C92" s="26" t="s">
        <v>104</v>
      </c>
      <c r="D92" s="27">
        <v>0</v>
      </c>
      <c r="E92" s="28">
        <v>0</v>
      </c>
      <c r="F92" s="28">
        <f t="shared" si="4"/>
        <v>0</v>
      </c>
      <c r="G92" s="28">
        <v>0</v>
      </c>
      <c r="H92" s="28">
        <v>0</v>
      </c>
      <c r="I92" s="23">
        <v>0</v>
      </c>
      <c r="J92" s="23">
        <v>0</v>
      </c>
      <c r="K92" s="50">
        <f t="shared" si="5"/>
        <v>0</v>
      </c>
      <c r="L92" s="51">
        <v>0</v>
      </c>
      <c r="M92" s="29">
        <f t="shared" si="6"/>
        <v>0</v>
      </c>
      <c r="N92" s="52"/>
    </row>
    <row r="93" ht="20" customHeight="1" spans="2:14">
      <c r="B93" s="25">
        <v>90</v>
      </c>
      <c r="C93" s="31" t="s">
        <v>105</v>
      </c>
      <c r="D93" s="27">
        <v>0</v>
      </c>
      <c r="E93" s="28">
        <v>0</v>
      </c>
      <c r="F93" s="28">
        <f t="shared" si="4"/>
        <v>0</v>
      </c>
      <c r="G93" s="28">
        <v>0</v>
      </c>
      <c r="H93" s="28">
        <v>0</v>
      </c>
      <c r="I93" s="28">
        <v>0</v>
      </c>
      <c r="J93" s="28">
        <v>0</v>
      </c>
      <c r="K93" s="50">
        <f t="shared" si="5"/>
        <v>0</v>
      </c>
      <c r="L93" s="51">
        <v>0</v>
      </c>
      <c r="M93" s="29">
        <f t="shared" si="6"/>
        <v>0</v>
      </c>
      <c r="N93" s="52"/>
    </row>
    <row r="94" ht="20" customHeight="1" spans="2:14">
      <c r="B94" s="21">
        <v>91</v>
      </c>
      <c r="C94" s="26" t="s">
        <v>106</v>
      </c>
      <c r="D94" s="27">
        <v>10</v>
      </c>
      <c r="E94" s="28">
        <v>0</v>
      </c>
      <c r="F94" s="28">
        <v>0</v>
      </c>
      <c r="G94" s="28">
        <v>0</v>
      </c>
      <c r="H94" s="28">
        <v>0</v>
      </c>
      <c r="I94" s="28">
        <v>6</v>
      </c>
      <c r="J94" s="28">
        <v>7.2</v>
      </c>
      <c r="K94" s="50">
        <f t="shared" si="5"/>
        <v>17.2</v>
      </c>
      <c r="L94" s="51">
        <v>0</v>
      </c>
      <c r="M94" s="29">
        <f t="shared" si="6"/>
        <v>17.2</v>
      </c>
      <c r="N94" s="52"/>
    </row>
    <row r="95" ht="20" customHeight="1" spans="2:14">
      <c r="B95" s="25">
        <v>92</v>
      </c>
      <c r="C95" s="26" t="s">
        <v>107</v>
      </c>
      <c r="D95" s="27">
        <v>34</v>
      </c>
      <c r="E95" s="28">
        <v>0</v>
      </c>
      <c r="F95" s="28">
        <v>0</v>
      </c>
      <c r="G95" s="28">
        <v>0</v>
      </c>
      <c r="H95" s="28">
        <v>0</v>
      </c>
      <c r="I95" s="23">
        <v>0</v>
      </c>
      <c r="J95" s="23">
        <v>0</v>
      </c>
      <c r="K95" s="50">
        <f t="shared" si="5"/>
        <v>34</v>
      </c>
      <c r="L95" s="51">
        <v>0</v>
      </c>
      <c r="M95" s="29">
        <f t="shared" si="6"/>
        <v>34</v>
      </c>
      <c r="N95" s="52"/>
    </row>
    <row r="96" ht="20" customHeight="1" spans="2:14">
      <c r="B96" s="21">
        <v>93</v>
      </c>
      <c r="C96" s="26" t="s">
        <v>108</v>
      </c>
      <c r="D96" s="27">
        <v>26</v>
      </c>
      <c r="E96" s="28">
        <v>0</v>
      </c>
      <c r="F96" s="28">
        <f t="shared" si="4"/>
        <v>0</v>
      </c>
      <c r="G96" s="28">
        <v>0</v>
      </c>
      <c r="H96" s="28">
        <v>0</v>
      </c>
      <c r="I96" s="28">
        <v>6</v>
      </c>
      <c r="J96" s="28">
        <v>8.04</v>
      </c>
      <c r="K96" s="50">
        <f t="shared" si="5"/>
        <v>34.04</v>
      </c>
      <c r="L96" s="51">
        <v>0</v>
      </c>
      <c r="M96" s="29">
        <f t="shared" si="6"/>
        <v>34.04</v>
      </c>
      <c r="N96" s="52"/>
    </row>
    <row r="97" ht="20" customHeight="1" spans="2:14">
      <c r="B97" s="25">
        <v>94</v>
      </c>
      <c r="C97" s="26" t="s">
        <v>109</v>
      </c>
      <c r="D97" s="27">
        <v>46</v>
      </c>
      <c r="E97" s="28">
        <v>0</v>
      </c>
      <c r="F97" s="28">
        <v>0</v>
      </c>
      <c r="G97" s="28">
        <v>0</v>
      </c>
      <c r="H97" s="28">
        <v>0</v>
      </c>
      <c r="I97" s="23">
        <v>0</v>
      </c>
      <c r="J97" s="23">
        <v>0</v>
      </c>
      <c r="K97" s="50">
        <f t="shared" si="5"/>
        <v>46</v>
      </c>
      <c r="L97" s="51">
        <v>0</v>
      </c>
      <c r="M97" s="29">
        <f t="shared" si="6"/>
        <v>46</v>
      </c>
      <c r="N97" s="52"/>
    </row>
    <row r="98" ht="20" customHeight="1" spans="2:14">
      <c r="B98" s="21">
        <v>95</v>
      </c>
      <c r="C98" s="26" t="s">
        <v>110</v>
      </c>
      <c r="D98" s="27">
        <v>36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8">
        <v>0</v>
      </c>
      <c r="K98" s="50">
        <v>36</v>
      </c>
      <c r="L98" s="51">
        <v>0</v>
      </c>
      <c r="M98" s="29">
        <v>36</v>
      </c>
      <c r="N98" s="52"/>
    </row>
    <row r="99" ht="20" customHeight="1" spans="2:14">
      <c r="B99" s="25">
        <v>96</v>
      </c>
      <c r="C99" s="26" t="s">
        <v>111</v>
      </c>
      <c r="D99" s="27">
        <v>16</v>
      </c>
      <c r="E99" s="28">
        <v>0</v>
      </c>
      <c r="F99" s="28">
        <v>0</v>
      </c>
      <c r="G99" s="28">
        <v>0</v>
      </c>
      <c r="H99" s="28">
        <v>0</v>
      </c>
      <c r="I99" s="28">
        <v>0</v>
      </c>
      <c r="J99" s="28">
        <v>0</v>
      </c>
      <c r="K99" s="50">
        <v>16</v>
      </c>
      <c r="L99" s="51">
        <v>0</v>
      </c>
      <c r="M99" s="29">
        <v>16</v>
      </c>
      <c r="N99" s="52"/>
    </row>
    <row r="100" ht="20" customHeight="1" spans="2:14">
      <c r="B100" s="21">
        <v>97</v>
      </c>
      <c r="C100" s="26" t="s">
        <v>112</v>
      </c>
      <c r="D100" s="27">
        <v>10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8">
        <v>0</v>
      </c>
      <c r="K100" s="50">
        <v>10</v>
      </c>
      <c r="L100" s="51">
        <v>0</v>
      </c>
      <c r="M100" s="29">
        <v>10</v>
      </c>
      <c r="N100" s="52"/>
    </row>
    <row r="101" ht="20" customHeight="1" spans="2:14">
      <c r="B101" s="25">
        <v>98</v>
      </c>
      <c r="C101" s="26" t="s">
        <v>113</v>
      </c>
      <c r="D101" s="27">
        <v>34</v>
      </c>
      <c r="E101" s="28">
        <v>0</v>
      </c>
      <c r="F101" s="28">
        <f>E101*1.2</f>
        <v>0</v>
      </c>
      <c r="G101" s="28">
        <v>0</v>
      </c>
      <c r="H101" s="28">
        <v>0</v>
      </c>
      <c r="I101" s="23">
        <v>0</v>
      </c>
      <c r="J101" s="23">
        <v>0</v>
      </c>
      <c r="K101" s="50">
        <f t="shared" ref="K101:K107" si="8">D101+F101+H101+J101</f>
        <v>34</v>
      </c>
      <c r="L101" s="51">
        <v>0</v>
      </c>
      <c r="M101" s="29">
        <f t="shared" ref="M101:M108" si="9">K101+L101</f>
        <v>34</v>
      </c>
      <c r="N101" s="52"/>
    </row>
    <row r="102" ht="20" customHeight="1" spans="2:14">
      <c r="B102" s="21">
        <v>99</v>
      </c>
      <c r="C102" s="26" t="s">
        <v>114</v>
      </c>
      <c r="D102" s="27">
        <v>22</v>
      </c>
      <c r="E102" s="28">
        <v>0</v>
      </c>
      <c r="F102" s="28">
        <f>E102*1.2</f>
        <v>0</v>
      </c>
      <c r="G102" s="28">
        <v>0</v>
      </c>
      <c r="H102" s="28">
        <v>0</v>
      </c>
      <c r="I102" s="23">
        <v>0</v>
      </c>
      <c r="J102" s="23">
        <v>0</v>
      </c>
      <c r="K102" s="50">
        <f t="shared" si="8"/>
        <v>22</v>
      </c>
      <c r="L102" s="51">
        <v>0</v>
      </c>
      <c r="M102" s="29">
        <f t="shared" si="9"/>
        <v>22</v>
      </c>
      <c r="N102" s="52"/>
    </row>
    <row r="103" ht="20" customHeight="1" spans="2:14">
      <c r="B103" s="25">
        <v>100</v>
      </c>
      <c r="C103" s="26" t="s">
        <v>115</v>
      </c>
      <c r="D103" s="27">
        <v>10</v>
      </c>
      <c r="E103" s="28">
        <v>0</v>
      </c>
      <c r="F103" s="28">
        <f>E103*1.2</f>
        <v>0</v>
      </c>
      <c r="G103" s="28">
        <v>0</v>
      </c>
      <c r="H103" s="28">
        <v>0</v>
      </c>
      <c r="I103" s="23">
        <v>0</v>
      </c>
      <c r="J103" s="23">
        <v>0</v>
      </c>
      <c r="K103" s="50">
        <f t="shared" si="8"/>
        <v>10</v>
      </c>
      <c r="L103" s="51">
        <v>0</v>
      </c>
      <c r="M103" s="29">
        <f t="shared" si="9"/>
        <v>10</v>
      </c>
      <c r="N103" s="52"/>
    </row>
    <row r="104" ht="20" customHeight="1" spans="2:14">
      <c r="B104" s="21">
        <v>101</v>
      </c>
      <c r="C104" s="26" t="s">
        <v>116</v>
      </c>
      <c r="D104" s="27">
        <v>24</v>
      </c>
      <c r="E104" s="28">
        <v>0</v>
      </c>
      <c r="F104" s="28">
        <v>0</v>
      </c>
      <c r="G104" s="28">
        <v>0</v>
      </c>
      <c r="H104" s="28">
        <v>0</v>
      </c>
      <c r="I104" s="28">
        <v>0</v>
      </c>
      <c r="J104" s="28">
        <v>0</v>
      </c>
      <c r="K104" s="50">
        <f t="shared" si="8"/>
        <v>24</v>
      </c>
      <c r="L104" s="51">
        <v>0</v>
      </c>
      <c r="M104" s="29">
        <f t="shared" si="9"/>
        <v>24</v>
      </c>
      <c r="N104" s="52"/>
    </row>
    <row r="105" ht="20" customHeight="1" spans="2:14">
      <c r="B105" s="25">
        <v>102</v>
      </c>
      <c r="C105" s="26" t="s">
        <v>117</v>
      </c>
      <c r="D105" s="27">
        <v>0</v>
      </c>
      <c r="E105" s="28">
        <v>0</v>
      </c>
      <c r="F105" s="28">
        <f>E105*1.2</f>
        <v>0</v>
      </c>
      <c r="G105" s="28">
        <v>0</v>
      </c>
      <c r="H105" s="28">
        <v>0</v>
      </c>
      <c r="I105" s="23">
        <v>0</v>
      </c>
      <c r="J105" s="23">
        <v>0</v>
      </c>
      <c r="K105" s="50">
        <f t="shared" si="8"/>
        <v>0</v>
      </c>
      <c r="L105" s="51">
        <v>0</v>
      </c>
      <c r="M105" s="29">
        <f t="shared" si="9"/>
        <v>0</v>
      </c>
      <c r="N105" s="52"/>
    </row>
    <row r="106" ht="20" customHeight="1" spans="2:14">
      <c r="B106" s="21">
        <v>103</v>
      </c>
      <c r="C106" s="32" t="s">
        <v>118</v>
      </c>
      <c r="D106" s="27">
        <v>0</v>
      </c>
      <c r="E106" s="28">
        <v>0</v>
      </c>
      <c r="F106" s="28">
        <f>E106*1.2</f>
        <v>0</v>
      </c>
      <c r="G106" s="28">
        <v>0</v>
      </c>
      <c r="H106" s="28">
        <f>G106*1.5</f>
        <v>0</v>
      </c>
      <c r="I106" s="23">
        <v>0</v>
      </c>
      <c r="J106" s="23">
        <v>0</v>
      </c>
      <c r="K106" s="50">
        <f t="shared" si="8"/>
        <v>0</v>
      </c>
      <c r="L106" s="51">
        <v>0</v>
      </c>
      <c r="M106" s="29">
        <f t="shared" si="9"/>
        <v>0</v>
      </c>
      <c r="N106" s="52"/>
    </row>
    <row r="107" ht="20" customHeight="1" spans="2:14">
      <c r="B107" s="25">
        <v>104</v>
      </c>
      <c r="C107" s="26" t="s">
        <v>119</v>
      </c>
      <c r="D107" s="27">
        <v>0</v>
      </c>
      <c r="E107" s="28">
        <v>0</v>
      </c>
      <c r="F107" s="28">
        <v>0</v>
      </c>
      <c r="G107" s="28">
        <v>0</v>
      </c>
      <c r="H107" s="28">
        <f>G107*1.5</f>
        <v>0</v>
      </c>
      <c r="I107" s="23">
        <v>0</v>
      </c>
      <c r="J107" s="23">
        <v>0</v>
      </c>
      <c r="K107" s="50">
        <f t="shared" si="8"/>
        <v>0</v>
      </c>
      <c r="L107" s="51">
        <v>0</v>
      </c>
      <c r="M107" s="29">
        <f t="shared" si="9"/>
        <v>0</v>
      </c>
      <c r="N107" s="52"/>
    </row>
    <row r="108" ht="20" customHeight="1" spans="2:14">
      <c r="B108" s="21">
        <v>105</v>
      </c>
      <c r="C108" s="26" t="s">
        <v>120</v>
      </c>
      <c r="D108" s="27">
        <v>0</v>
      </c>
      <c r="E108" s="28">
        <v>0</v>
      </c>
      <c r="F108" s="28">
        <v>0</v>
      </c>
      <c r="G108" s="28">
        <v>0</v>
      </c>
      <c r="H108" s="28">
        <v>0</v>
      </c>
      <c r="I108" s="23">
        <v>0</v>
      </c>
      <c r="J108" s="23">
        <v>0</v>
      </c>
      <c r="K108" s="50">
        <v>0</v>
      </c>
      <c r="L108" s="51">
        <v>0</v>
      </c>
      <c r="M108" s="29">
        <v>0</v>
      </c>
      <c r="N108" s="53"/>
    </row>
    <row r="109" ht="20" customHeight="1" spans="2:14">
      <c r="B109" s="25">
        <v>106</v>
      </c>
      <c r="C109" s="26" t="s">
        <v>121</v>
      </c>
      <c r="D109" s="27">
        <v>0</v>
      </c>
      <c r="E109" s="28">
        <v>0</v>
      </c>
      <c r="F109" s="28">
        <f t="shared" ref="F108:F118" si="10">E109*1.2</f>
        <v>0</v>
      </c>
      <c r="G109" s="28">
        <v>0</v>
      </c>
      <c r="H109" s="28">
        <v>0</v>
      </c>
      <c r="I109" s="23">
        <v>0</v>
      </c>
      <c r="J109" s="23">
        <v>0</v>
      </c>
      <c r="K109" s="50">
        <f t="shared" ref="K108:K117" si="11">D109+F109+H109+J109</f>
        <v>0</v>
      </c>
      <c r="L109" s="51">
        <v>0</v>
      </c>
      <c r="M109" s="29">
        <f t="shared" ref="M109:M118" si="12">K109+L109</f>
        <v>0</v>
      </c>
      <c r="N109" s="53"/>
    </row>
    <row r="110" ht="20" customHeight="1" spans="2:14">
      <c r="B110" s="21">
        <v>107</v>
      </c>
      <c r="C110" s="30" t="s">
        <v>122</v>
      </c>
      <c r="D110" s="27">
        <v>0</v>
      </c>
      <c r="E110" s="28">
        <v>0</v>
      </c>
      <c r="F110" s="28">
        <v>0</v>
      </c>
      <c r="G110" s="28">
        <v>0</v>
      </c>
      <c r="H110" s="28">
        <f>G110*1.5</f>
        <v>0</v>
      </c>
      <c r="I110" s="23">
        <v>0</v>
      </c>
      <c r="J110" s="23">
        <v>0</v>
      </c>
      <c r="K110" s="50">
        <f t="shared" si="11"/>
        <v>0</v>
      </c>
      <c r="L110" s="51">
        <v>0</v>
      </c>
      <c r="M110" s="29">
        <f t="shared" si="12"/>
        <v>0</v>
      </c>
      <c r="N110" s="52"/>
    </row>
    <row r="111" ht="20" customHeight="1" spans="2:14">
      <c r="B111" s="25">
        <v>108</v>
      </c>
      <c r="C111" s="30" t="s">
        <v>123</v>
      </c>
      <c r="D111" s="27">
        <v>0</v>
      </c>
      <c r="E111" s="28">
        <v>0</v>
      </c>
      <c r="F111" s="28">
        <f t="shared" si="10"/>
        <v>0</v>
      </c>
      <c r="G111" s="28">
        <v>0</v>
      </c>
      <c r="H111" s="28">
        <v>0</v>
      </c>
      <c r="I111" s="23">
        <v>0</v>
      </c>
      <c r="J111" s="23">
        <v>0</v>
      </c>
      <c r="K111" s="50">
        <f t="shared" si="11"/>
        <v>0</v>
      </c>
      <c r="L111" s="51">
        <v>0</v>
      </c>
      <c r="M111" s="29">
        <f t="shared" si="12"/>
        <v>0</v>
      </c>
      <c r="N111" s="52"/>
    </row>
    <row r="112" ht="20" customHeight="1" spans="2:14">
      <c r="B112" s="21">
        <v>109</v>
      </c>
      <c r="C112" s="26" t="s">
        <v>124</v>
      </c>
      <c r="D112" s="27">
        <v>0</v>
      </c>
      <c r="E112" s="28">
        <v>0</v>
      </c>
      <c r="F112" s="28">
        <f t="shared" si="10"/>
        <v>0</v>
      </c>
      <c r="G112" s="28">
        <v>0</v>
      </c>
      <c r="H112" s="28">
        <f>G112*1.5</f>
        <v>0</v>
      </c>
      <c r="I112" s="28">
        <v>16</v>
      </c>
      <c r="J112" s="28">
        <v>19.36</v>
      </c>
      <c r="K112" s="50">
        <v>19.36</v>
      </c>
      <c r="L112" s="51">
        <v>0</v>
      </c>
      <c r="M112" s="29">
        <v>19.36</v>
      </c>
      <c r="N112" s="52"/>
    </row>
    <row r="113" ht="20" customHeight="1" spans="2:14">
      <c r="B113" s="25">
        <v>110</v>
      </c>
      <c r="C113" s="26" t="s">
        <v>125</v>
      </c>
      <c r="D113" s="27">
        <v>0</v>
      </c>
      <c r="E113" s="28">
        <v>0</v>
      </c>
      <c r="F113" s="28">
        <f t="shared" si="10"/>
        <v>0</v>
      </c>
      <c r="G113" s="28">
        <v>0</v>
      </c>
      <c r="H113" s="28">
        <f>G113*1.5</f>
        <v>0</v>
      </c>
      <c r="I113" s="28">
        <v>16</v>
      </c>
      <c r="J113" s="28">
        <v>19.2</v>
      </c>
      <c r="K113" s="50">
        <f t="shared" si="11"/>
        <v>19.2</v>
      </c>
      <c r="L113" s="51">
        <v>0</v>
      </c>
      <c r="M113" s="29">
        <f t="shared" si="12"/>
        <v>19.2</v>
      </c>
      <c r="N113" s="52"/>
    </row>
    <row r="114" ht="20" customHeight="1" spans="2:14">
      <c r="B114" s="21">
        <v>111</v>
      </c>
      <c r="C114" s="26" t="s">
        <v>126</v>
      </c>
      <c r="D114" s="27">
        <v>0</v>
      </c>
      <c r="E114" s="28">
        <v>0</v>
      </c>
      <c r="F114" s="28">
        <f t="shared" si="10"/>
        <v>0</v>
      </c>
      <c r="G114" s="28">
        <v>0</v>
      </c>
      <c r="H114" s="28">
        <f>G114*1.5</f>
        <v>0</v>
      </c>
      <c r="I114" s="28">
        <v>16</v>
      </c>
      <c r="J114" s="28">
        <v>17.92</v>
      </c>
      <c r="K114" s="50">
        <f t="shared" si="11"/>
        <v>17.92</v>
      </c>
      <c r="L114" s="51">
        <v>0</v>
      </c>
      <c r="M114" s="29">
        <f t="shared" si="12"/>
        <v>17.92</v>
      </c>
      <c r="N114" s="52"/>
    </row>
    <row r="115" ht="20" customHeight="1" spans="2:14">
      <c r="B115" s="25">
        <v>112</v>
      </c>
      <c r="C115" s="26" t="s">
        <v>127</v>
      </c>
      <c r="D115" s="27">
        <v>0</v>
      </c>
      <c r="E115" s="28">
        <v>0</v>
      </c>
      <c r="F115" s="28">
        <f t="shared" si="10"/>
        <v>0</v>
      </c>
      <c r="G115" s="28">
        <v>0</v>
      </c>
      <c r="H115" s="28">
        <v>0</v>
      </c>
      <c r="I115" s="28">
        <v>16</v>
      </c>
      <c r="J115" s="28">
        <v>19.52</v>
      </c>
      <c r="K115" s="50">
        <f t="shared" si="11"/>
        <v>19.52</v>
      </c>
      <c r="L115" s="51">
        <v>0</v>
      </c>
      <c r="M115" s="29">
        <f t="shared" si="12"/>
        <v>19.52</v>
      </c>
      <c r="N115" s="52"/>
    </row>
    <row r="116" ht="20" customHeight="1" spans="2:14">
      <c r="B116" s="21">
        <v>113</v>
      </c>
      <c r="C116" s="26" t="s">
        <v>128</v>
      </c>
      <c r="D116" s="27">
        <v>36</v>
      </c>
      <c r="E116" s="28">
        <v>0</v>
      </c>
      <c r="F116" s="28">
        <f t="shared" si="10"/>
        <v>0</v>
      </c>
      <c r="G116" s="28">
        <v>0</v>
      </c>
      <c r="H116" s="28">
        <f>G116*1.5</f>
        <v>0</v>
      </c>
      <c r="I116" s="28">
        <v>0</v>
      </c>
      <c r="J116" s="28">
        <v>0</v>
      </c>
      <c r="K116" s="50">
        <f t="shared" si="11"/>
        <v>36</v>
      </c>
      <c r="L116" s="51">
        <v>0</v>
      </c>
      <c r="M116" s="29">
        <f t="shared" si="12"/>
        <v>36</v>
      </c>
      <c r="N116" s="52"/>
    </row>
    <row r="117" ht="20" customHeight="1" spans="2:14">
      <c r="B117" s="25">
        <v>114</v>
      </c>
      <c r="C117" s="26" t="s">
        <v>129</v>
      </c>
      <c r="D117" s="27">
        <v>36</v>
      </c>
      <c r="E117" s="28">
        <v>0</v>
      </c>
      <c r="F117" s="28">
        <f t="shared" si="10"/>
        <v>0</v>
      </c>
      <c r="G117" s="28">
        <v>0</v>
      </c>
      <c r="H117" s="28">
        <f>G117*1.5</f>
        <v>0</v>
      </c>
      <c r="I117" s="28">
        <v>16</v>
      </c>
      <c r="J117" s="28">
        <v>14.72</v>
      </c>
      <c r="K117" s="50">
        <f t="shared" si="11"/>
        <v>50.72</v>
      </c>
      <c r="L117" s="51">
        <v>0</v>
      </c>
      <c r="M117" s="29">
        <f t="shared" si="12"/>
        <v>50.72</v>
      </c>
      <c r="N117" s="52"/>
    </row>
    <row r="118" ht="20" customHeight="1" spans="2:14">
      <c r="B118" s="21">
        <v>115</v>
      </c>
      <c r="C118" s="26" t="s">
        <v>130</v>
      </c>
      <c r="D118" s="27">
        <v>28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8">
        <v>0</v>
      </c>
      <c r="K118" s="50">
        <v>28</v>
      </c>
      <c r="L118" s="51">
        <v>0</v>
      </c>
      <c r="M118" s="29">
        <v>28</v>
      </c>
      <c r="N118" s="52"/>
    </row>
    <row r="119" ht="20" customHeight="1" spans="2:14">
      <c r="B119" s="25">
        <v>116</v>
      </c>
      <c r="C119" s="26" t="s">
        <v>131</v>
      </c>
      <c r="D119" s="27">
        <v>0</v>
      </c>
      <c r="E119" s="28">
        <v>0</v>
      </c>
      <c r="F119" s="28">
        <v>0</v>
      </c>
      <c r="G119" s="28">
        <v>0</v>
      </c>
      <c r="H119" s="28">
        <f>G119*1.5</f>
        <v>0</v>
      </c>
      <c r="I119" s="28">
        <v>0</v>
      </c>
      <c r="J119" s="28">
        <v>0</v>
      </c>
      <c r="K119" s="50">
        <f>D119+F119+H119+J119</f>
        <v>0</v>
      </c>
      <c r="L119" s="51">
        <v>0</v>
      </c>
      <c r="M119" s="29">
        <f>K119+L119</f>
        <v>0</v>
      </c>
      <c r="N119" s="52"/>
    </row>
    <row r="120" ht="20" customHeight="1" spans="2:14">
      <c r="B120" s="21">
        <v>117</v>
      </c>
      <c r="C120" s="26" t="s">
        <v>132</v>
      </c>
      <c r="D120" s="27">
        <v>0</v>
      </c>
      <c r="E120" s="28">
        <v>0</v>
      </c>
      <c r="F120" s="28">
        <v>0</v>
      </c>
      <c r="G120" s="28">
        <v>0</v>
      </c>
      <c r="H120" s="28">
        <v>0</v>
      </c>
      <c r="I120" s="28">
        <v>0</v>
      </c>
      <c r="J120" s="28">
        <v>0</v>
      </c>
      <c r="K120" s="50">
        <v>0</v>
      </c>
      <c r="L120" s="51">
        <v>0</v>
      </c>
      <c r="M120" s="29">
        <v>0</v>
      </c>
      <c r="N120" s="52"/>
    </row>
    <row r="121" ht="20" customHeight="1" spans="2:14">
      <c r="B121" s="25">
        <v>118</v>
      </c>
      <c r="C121" s="26" t="s">
        <v>133</v>
      </c>
      <c r="D121" s="27">
        <v>0</v>
      </c>
      <c r="E121" s="28">
        <v>0</v>
      </c>
      <c r="F121" s="28">
        <v>0</v>
      </c>
      <c r="G121" s="28">
        <v>0</v>
      </c>
      <c r="H121" s="28">
        <f t="shared" ref="H121:H126" si="13">G121*1.5</f>
        <v>0</v>
      </c>
      <c r="I121" s="28">
        <v>0</v>
      </c>
      <c r="J121" s="28">
        <v>0</v>
      </c>
      <c r="K121" s="50">
        <f t="shared" ref="K121:K127" si="14">D121+F121+H121+J121</f>
        <v>0</v>
      </c>
      <c r="L121" s="51">
        <v>0</v>
      </c>
      <c r="M121" s="29">
        <f t="shared" ref="M121:M127" si="15">K121+L121</f>
        <v>0</v>
      </c>
      <c r="N121" s="52"/>
    </row>
    <row r="122" ht="20" customHeight="1" spans="2:14">
      <c r="B122" s="21">
        <v>119</v>
      </c>
      <c r="C122" s="30" t="s">
        <v>134</v>
      </c>
      <c r="D122" s="27">
        <v>0</v>
      </c>
      <c r="E122" s="28">
        <v>0</v>
      </c>
      <c r="F122" s="28">
        <v>0</v>
      </c>
      <c r="G122" s="28">
        <v>0</v>
      </c>
      <c r="H122" s="28">
        <f t="shared" si="13"/>
        <v>0</v>
      </c>
      <c r="I122" s="28">
        <v>0</v>
      </c>
      <c r="J122" s="28">
        <v>0</v>
      </c>
      <c r="K122" s="50">
        <f t="shared" si="14"/>
        <v>0</v>
      </c>
      <c r="L122" s="51">
        <v>0</v>
      </c>
      <c r="M122" s="29">
        <f t="shared" si="15"/>
        <v>0</v>
      </c>
      <c r="N122" s="52"/>
    </row>
    <row r="123" ht="20" customHeight="1" spans="2:14">
      <c r="B123" s="25">
        <v>120</v>
      </c>
      <c r="C123" s="30" t="s">
        <v>135</v>
      </c>
      <c r="D123" s="27">
        <v>0</v>
      </c>
      <c r="E123" s="28">
        <v>0</v>
      </c>
      <c r="F123" s="28">
        <f>E123*1.2</f>
        <v>0</v>
      </c>
      <c r="G123" s="28">
        <v>0</v>
      </c>
      <c r="H123" s="28">
        <f t="shared" si="13"/>
        <v>0</v>
      </c>
      <c r="I123" s="28">
        <v>0</v>
      </c>
      <c r="J123" s="28">
        <v>0</v>
      </c>
      <c r="K123" s="50">
        <f t="shared" si="14"/>
        <v>0</v>
      </c>
      <c r="L123" s="51">
        <v>0</v>
      </c>
      <c r="M123" s="29">
        <f t="shared" si="15"/>
        <v>0</v>
      </c>
      <c r="N123" s="52"/>
    </row>
    <row r="124" ht="20" customHeight="1" spans="2:14">
      <c r="B124" s="21">
        <v>121</v>
      </c>
      <c r="C124" s="29" t="s">
        <v>136</v>
      </c>
      <c r="D124" s="27">
        <v>0</v>
      </c>
      <c r="E124" s="28">
        <v>0</v>
      </c>
      <c r="F124" s="28">
        <f>E124*1.2</f>
        <v>0</v>
      </c>
      <c r="G124" s="28">
        <v>0</v>
      </c>
      <c r="H124" s="28">
        <f t="shared" si="13"/>
        <v>0</v>
      </c>
      <c r="I124" s="28">
        <v>0</v>
      </c>
      <c r="J124" s="28">
        <v>0</v>
      </c>
      <c r="K124" s="50">
        <f t="shared" si="14"/>
        <v>0</v>
      </c>
      <c r="L124" s="51">
        <v>0</v>
      </c>
      <c r="M124" s="29">
        <f t="shared" si="15"/>
        <v>0</v>
      </c>
      <c r="N124" s="52"/>
    </row>
    <row r="125" ht="20" customHeight="1" spans="2:14">
      <c r="B125" s="25">
        <v>122</v>
      </c>
      <c r="C125" s="26" t="s">
        <v>137</v>
      </c>
      <c r="D125" s="27">
        <v>0</v>
      </c>
      <c r="E125" s="28">
        <v>0</v>
      </c>
      <c r="F125" s="28">
        <f>E125*1.2</f>
        <v>0</v>
      </c>
      <c r="G125" s="28">
        <v>0</v>
      </c>
      <c r="H125" s="28">
        <f t="shared" si="13"/>
        <v>0</v>
      </c>
      <c r="I125" s="28">
        <v>0</v>
      </c>
      <c r="J125" s="28">
        <v>0</v>
      </c>
      <c r="K125" s="50">
        <f t="shared" si="14"/>
        <v>0</v>
      </c>
      <c r="L125" s="51">
        <v>0</v>
      </c>
      <c r="M125" s="29">
        <f t="shared" si="15"/>
        <v>0</v>
      </c>
      <c r="N125" s="52"/>
    </row>
    <row r="126" ht="20" customHeight="1" spans="2:14">
      <c r="B126" s="21">
        <v>123</v>
      </c>
      <c r="C126" s="26" t="s">
        <v>138</v>
      </c>
      <c r="D126" s="27">
        <v>0</v>
      </c>
      <c r="E126" s="28">
        <v>0</v>
      </c>
      <c r="F126" s="28">
        <v>0</v>
      </c>
      <c r="G126" s="28">
        <v>0</v>
      </c>
      <c r="H126" s="28">
        <f t="shared" si="13"/>
        <v>0</v>
      </c>
      <c r="I126" s="28">
        <v>0</v>
      </c>
      <c r="J126" s="28">
        <v>0</v>
      </c>
      <c r="K126" s="50">
        <f t="shared" si="14"/>
        <v>0</v>
      </c>
      <c r="L126" s="51">
        <v>0</v>
      </c>
      <c r="M126" s="29">
        <f t="shared" si="15"/>
        <v>0</v>
      </c>
      <c r="N126" s="52"/>
    </row>
    <row r="127" ht="20" customHeight="1" spans="2:14">
      <c r="B127" s="25">
        <v>124</v>
      </c>
      <c r="C127" s="26" t="s">
        <v>139</v>
      </c>
      <c r="D127" s="27">
        <v>0</v>
      </c>
      <c r="E127" s="28">
        <v>0</v>
      </c>
      <c r="F127" s="28">
        <f>E127*1.2</f>
        <v>0</v>
      </c>
      <c r="G127" s="28">
        <v>0</v>
      </c>
      <c r="H127" s="28">
        <v>0</v>
      </c>
      <c r="I127" s="28">
        <v>0</v>
      </c>
      <c r="J127" s="28">
        <v>0</v>
      </c>
      <c r="K127" s="50">
        <f t="shared" si="14"/>
        <v>0</v>
      </c>
      <c r="L127" s="51">
        <v>0</v>
      </c>
      <c r="M127" s="29">
        <f t="shared" si="15"/>
        <v>0</v>
      </c>
      <c r="N127" s="52"/>
    </row>
    <row r="128" ht="20" customHeight="1" spans="2:14">
      <c r="B128" s="21">
        <v>125</v>
      </c>
      <c r="C128" s="26" t="s">
        <v>140</v>
      </c>
      <c r="D128" s="27">
        <v>12</v>
      </c>
      <c r="E128" s="28">
        <v>0</v>
      </c>
      <c r="F128" s="28">
        <v>0</v>
      </c>
      <c r="G128" s="28">
        <v>0</v>
      </c>
      <c r="H128" s="28">
        <v>0</v>
      </c>
      <c r="I128" s="28">
        <v>0</v>
      </c>
      <c r="J128" s="28">
        <v>0</v>
      </c>
      <c r="K128" s="50">
        <v>12</v>
      </c>
      <c r="L128" s="51">
        <v>0</v>
      </c>
      <c r="M128" s="29">
        <v>12</v>
      </c>
      <c r="N128" s="52"/>
    </row>
    <row r="129" ht="20" customHeight="1" spans="2:14">
      <c r="B129" s="25">
        <v>126</v>
      </c>
      <c r="C129" s="26" t="s">
        <v>141</v>
      </c>
      <c r="D129" s="27">
        <v>0</v>
      </c>
      <c r="E129" s="28">
        <v>0</v>
      </c>
      <c r="F129" s="28">
        <v>0</v>
      </c>
      <c r="G129" s="28">
        <v>0</v>
      </c>
      <c r="H129" s="28">
        <f t="shared" ref="H129:H134" si="16">G129*1.5</f>
        <v>0</v>
      </c>
      <c r="I129" s="28">
        <v>0</v>
      </c>
      <c r="J129" s="28">
        <v>0</v>
      </c>
      <c r="K129" s="50">
        <f t="shared" ref="K129:K150" si="17">D129+F129+H129+J129</f>
        <v>0</v>
      </c>
      <c r="L129" s="51">
        <v>0</v>
      </c>
      <c r="M129" s="29">
        <f t="shared" ref="M129:M145" si="18">K129+L129</f>
        <v>0</v>
      </c>
      <c r="N129" s="52"/>
    </row>
    <row r="130" ht="20" customHeight="1" spans="2:14">
      <c r="B130" s="21">
        <v>127</v>
      </c>
      <c r="C130" s="26" t="s">
        <v>142</v>
      </c>
      <c r="D130" s="27">
        <v>10</v>
      </c>
      <c r="E130" s="28">
        <v>0</v>
      </c>
      <c r="F130" s="28">
        <f t="shared" ref="F130:F145" si="19">E130*1.2</f>
        <v>0</v>
      </c>
      <c r="G130" s="28">
        <v>0</v>
      </c>
      <c r="H130" s="28">
        <f t="shared" si="16"/>
        <v>0</v>
      </c>
      <c r="I130" s="28">
        <v>0</v>
      </c>
      <c r="J130" s="28">
        <v>0</v>
      </c>
      <c r="K130" s="50">
        <f t="shared" si="17"/>
        <v>10</v>
      </c>
      <c r="L130" s="51">
        <v>0</v>
      </c>
      <c r="M130" s="29">
        <f t="shared" si="18"/>
        <v>10</v>
      </c>
      <c r="N130" s="52"/>
    </row>
    <row r="131" ht="20" customHeight="1" spans="2:14">
      <c r="B131" s="25">
        <v>128</v>
      </c>
      <c r="C131" s="26" t="s">
        <v>143</v>
      </c>
      <c r="D131" s="27">
        <v>18</v>
      </c>
      <c r="E131" s="28">
        <v>0</v>
      </c>
      <c r="F131" s="28">
        <f t="shared" si="19"/>
        <v>0</v>
      </c>
      <c r="G131" s="28">
        <v>0</v>
      </c>
      <c r="H131" s="28">
        <f t="shared" si="16"/>
        <v>0</v>
      </c>
      <c r="I131" s="28">
        <v>0</v>
      </c>
      <c r="J131" s="28">
        <v>0</v>
      </c>
      <c r="K131" s="50">
        <f t="shared" si="17"/>
        <v>18</v>
      </c>
      <c r="L131" s="51">
        <v>0</v>
      </c>
      <c r="M131" s="29">
        <f t="shared" si="18"/>
        <v>18</v>
      </c>
      <c r="N131" s="52"/>
    </row>
    <row r="132" ht="20" customHeight="1" spans="2:14">
      <c r="B132" s="21">
        <v>129</v>
      </c>
      <c r="C132" s="26" t="s">
        <v>144</v>
      </c>
      <c r="D132" s="27">
        <v>34</v>
      </c>
      <c r="E132" s="28">
        <v>0</v>
      </c>
      <c r="F132" s="28">
        <f t="shared" si="19"/>
        <v>0</v>
      </c>
      <c r="G132" s="28">
        <v>0</v>
      </c>
      <c r="H132" s="28">
        <f t="shared" si="16"/>
        <v>0</v>
      </c>
      <c r="I132" s="28">
        <v>0</v>
      </c>
      <c r="J132" s="28">
        <v>0</v>
      </c>
      <c r="K132" s="50">
        <f t="shared" si="17"/>
        <v>34</v>
      </c>
      <c r="L132" s="51">
        <v>0</v>
      </c>
      <c r="M132" s="29">
        <f t="shared" si="18"/>
        <v>34</v>
      </c>
      <c r="N132" s="52"/>
    </row>
    <row r="133" ht="20" customHeight="1" spans="2:14">
      <c r="B133" s="25">
        <v>130</v>
      </c>
      <c r="C133" s="26" t="s">
        <v>145</v>
      </c>
      <c r="D133" s="27">
        <v>12</v>
      </c>
      <c r="E133" s="28">
        <v>0</v>
      </c>
      <c r="F133" s="28">
        <f t="shared" si="19"/>
        <v>0</v>
      </c>
      <c r="G133" s="28">
        <v>0</v>
      </c>
      <c r="H133" s="28">
        <f t="shared" si="16"/>
        <v>0</v>
      </c>
      <c r="I133" s="28">
        <v>0</v>
      </c>
      <c r="J133" s="28">
        <v>0</v>
      </c>
      <c r="K133" s="50">
        <f t="shared" si="17"/>
        <v>12</v>
      </c>
      <c r="L133" s="51">
        <v>0</v>
      </c>
      <c r="M133" s="29">
        <f t="shared" si="18"/>
        <v>12</v>
      </c>
      <c r="N133" s="52"/>
    </row>
    <row r="134" ht="20" customHeight="1" spans="2:14">
      <c r="B134" s="21">
        <v>131</v>
      </c>
      <c r="C134" s="26" t="s">
        <v>146</v>
      </c>
      <c r="D134" s="27">
        <v>0</v>
      </c>
      <c r="E134" s="28">
        <v>0</v>
      </c>
      <c r="F134" s="28">
        <f t="shared" si="19"/>
        <v>0</v>
      </c>
      <c r="G134" s="28">
        <v>0</v>
      </c>
      <c r="H134" s="28">
        <f t="shared" si="16"/>
        <v>0</v>
      </c>
      <c r="I134" s="28">
        <v>0</v>
      </c>
      <c r="J134" s="28">
        <v>0</v>
      </c>
      <c r="K134" s="50">
        <f t="shared" si="17"/>
        <v>0</v>
      </c>
      <c r="L134" s="51">
        <v>0</v>
      </c>
      <c r="M134" s="29">
        <f t="shared" si="18"/>
        <v>0</v>
      </c>
      <c r="N134" s="52"/>
    </row>
    <row r="135" ht="20" customHeight="1" spans="2:14">
      <c r="B135" s="25">
        <v>132</v>
      </c>
      <c r="C135" s="26" t="s">
        <v>147</v>
      </c>
      <c r="D135" s="27">
        <v>36</v>
      </c>
      <c r="E135" s="28">
        <v>0</v>
      </c>
      <c r="F135" s="28">
        <f t="shared" si="19"/>
        <v>0</v>
      </c>
      <c r="G135" s="28">
        <v>0</v>
      </c>
      <c r="H135" s="28">
        <v>0</v>
      </c>
      <c r="I135" s="28">
        <v>0</v>
      </c>
      <c r="J135" s="28">
        <v>0</v>
      </c>
      <c r="K135" s="50">
        <f t="shared" si="17"/>
        <v>36</v>
      </c>
      <c r="L135" s="51">
        <v>0</v>
      </c>
      <c r="M135" s="29">
        <f t="shared" si="18"/>
        <v>36</v>
      </c>
      <c r="N135" s="52"/>
    </row>
    <row r="136" ht="20" customHeight="1" spans="2:14">
      <c r="B136" s="21">
        <v>133</v>
      </c>
      <c r="C136" s="26" t="s">
        <v>148</v>
      </c>
      <c r="D136" s="27">
        <v>0</v>
      </c>
      <c r="E136" s="28">
        <v>0</v>
      </c>
      <c r="F136" s="28">
        <f t="shared" si="19"/>
        <v>0</v>
      </c>
      <c r="G136" s="28">
        <v>0</v>
      </c>
      <c r="H136" s="28">
        <v>0</v>
      </c>
      <c r="I136" s="28">
        <v>0</v>
      </c>
      <c r="J136" s="28">
        <v>0</v>
      </c>
      <c r="K136" s="50">
        <f t="shared" si="17"/>
        <v>0</v>
      </c>
      <c r="L136" s="51">
        <v>0</v>
      </c>
      <c r="M136" s="29">
        <f t="shared" si="18"/>
        <v>0</v>
      </c>
      <c r="N136" s="52"/>
    </row>
    <row r="137" ht="20" customHeight="1" spans="2:14">
      <c r="B137" s="25">
        <v>134</v>
      </c>
      <c r="C137" s="30" t="s">
        <v>149</v>
      </c>
      <c r="D137" s="27">
        <v>20</v>
      </c>
      <c r="E137" s="28">
        <v>0</v>
      </c>
      <c r="F137" s="28">
        <f t="shared" si="19"/>
        <v>0</v>
      </c>
      <c r="G137" s="28">
        <v>0</v>
      </c>
      <c r="H137" s="28">
        <f>G137*1.5</f>
        <v>0</v>
      </c>
      <c r="I137" s="28">
        <v>0</v>
      </c>
      <c r="J137" s="28">
        <v>0</v>
      </c>
      <c r="K137" s="50">
        <f t="shared" si="17"/>
        <v>20</v>
      </c>
      <c r="L137" s="51">
        <v>0</v>
      </c>
      <c r="M137" s="29">
        <f t="shared" si="18"/>
        <v>20</v>
      </c>
      <c r="N137" s="52"/>
    </row>
    <row r="138" ht="20" customHeight="1" spans="2:14">
      <c r="B138" s="21">
        <v>135</v>
      </c>
      <c r="C138" s="30" t="s">
        <v>150</v>
      </c>
      <c r="D138" s="27">
        <v>46</v>
      </c>
      <c r="E138" s="28">
        <v>0</v>
      </c>
      <c r="F138" s="28">
        <f t="shared" si="19"/>
        <v>0</v>
      </c>
      <c r="G138" s="28">
        <v>0</v>
      </c>
      <c r="H138" s="28">
        <f>G138*1.5</f>
        <v>0</v>
      </c>
      <c r="I138" s="28">
        <v>0</v>
      </c>
      <c r="J138" s="28">
        <v>0</v>
      </c>
      <c r="K138" s="50">
        <f t="shared" si="17"/>
        <v>46</v>
      </c>
      <c r="L138" s="51">
        <v>0</v>
      </c>
      <c r="M138" s="29">
        <f t="shared" si="18"/>
        <v>46</v>
      </c>
      <c r="N138" s="52"/>
    </row>
    <row r="139" ht="20" customHeight="1" spans="2:14">
      <c r="B139" s="25">
        <v>136</v>
      </c>
      <c r="C139" s="30" t="s">
        <v>151</v>
      </c>
      <c r="D139" s="27">
        <v>50</v>
      </c>
      <c r="E139" s="28">
        <v>0</v>
      </c>
      <c r="F139" s="28">
        <f t="shared" si="19"/>
        <v>0</v>
      </c>
      <c r="G139" s="28">
        <v>0</v>
      </c>
      <c r="H139" s="28">
        <f>G139*1.5</f>
        <v>0</v>
      </c>
      <c r="I139" s="28">
        <v>0</v>
      </c>
      <c r="J139" s="28">
        <v>0</v>
      </c>
      <c r="K139" s="50">
        <f t="shared" si="17"/>
        <v>50</v>
      </c>
      <c r="L139" s="51">
        <v>0</v>
      </c>
      <c r="M139" s="29">
        <f t="shared" si="18"/>
        <v>50</v>
      </c>
      <c r="N139" s="52"/>
    </row>
    <row r="140" ht="20" customHeight="1" spans="2:14">
      <c r="B140" s="21">
        <v>137</v>
      </c>
      <c r="C140" s="30" t="s">
        <v>152</v>
      </c>
      <c r="D140" s="27">
        <v>48</v>
      </c>
      <c r="E140" s="28">
        <v>0</v>
      </c>
      <c r="F140" s="28">
        <f t="shared" si="19"/>
        <v>0</v>
      </c>
      <c r="G140" s="28">
        <v>0</v>
      </c>
      <c r="H140" s="28">
        <f>G140*1.5</f>
        <v>0</v>
      </c>
      <c r="I140" s="28">
        <v>0</v>
      </c>
      <c r="J140" s="28">
        <v>0</v>
      </c>
      <c r="K140" s="50">
        <f t="shared" si="17"/>
        <v>48</v>
      </c>
      <c r="L140" s="51">
        <v>0</v>
      </c>
      <c r="M140" s="29">
        <f t="shared" si="18"/>
        <v>48</v>
      </c>
      <c r="N140" s="52"/>
    </row>
    <row r="141" ht="20" customHeight="1" spans="2:14">
      <c r="B141" s="25">
        <v>138</v>
      </c>
      <c r="C141" s="30" t="s">
        <v>153</v>
      </c>
      <c r="D141" s="27">
        <v>42</v>
      </c>
      <c r="E141" s="28">
        <v>0</v>
      </c>
      <c r="F141" s="28">
        <v>0</v>
      </c>
      <c r="G141" s="28">
        <v>0</v>
      </c>
      <c r="H141" s="28">
        <v>0</v>
      </c>
      <c r="I141" s="28">
        <v>0</v>
      </c>
      <c r="J141" s="28">
        <v>0</v>
      </c>
      <c r="K141" s="50">
        <v>42</v>
      </c>
      <c r="L141" s="51">
        <v>0</v>
      </c>
      <c r="M141" s="29">
        <v>42</v>
      </c>
      <c r="N141" s="52"/>
    </row>
    <row r="142" ht="20" customHeight="1" spans="2:14">
      <c r="B142" s="21">
        <v>139</v>
      </c>
      <c r="C142" s="30" t="s">
        <v>154</v>
      </c>
      <c r="D142" s="27">
        <v>6</v>
      </c>
      <c r="E142" s="28">
        <v>0</v>
      </c>
      <c r="F142" s="28">
        <v>0</v>
      </c>
      <c r="G142" s="28">
        <v>0</v>
      </c>
      <c r="H142" s="28">
        <v>0</v>
      </c>
      <c r="I142" s="28">
        <v>0</v>
      </c>
      <c r="J142" s="28">
        <v>0</v>
      </c>
      <c r="K142" s="50">
        <v>6</v>
      </c>
      <c r="L142" s="51">
        <v>0</v>
      </c>
      <c r="M142" s="29">
        <v>6</v>
      </c>
      <c r="N142" s="52"/>
    </row>
    <row r="143" ht="20" customHeight="1" spans="2:14">
      <c r="B143" s="25">
        <v>140</v>
      </c>
      <c r="C143" s="30" t="s">
        <v>155</v>
      </c>
      <c r="D143" s="27">
        <v>8</v>
      </c>
      <c r="E143" s="28">
        <v>0</v>
      </c>
      <c r="F143" s="28">
        <v>0</v>
      </c>
      <c r="G143" s="28">
        <v>0</v>
      </c>
      <c r="H143" s="28">
        <v>0</v>
      </c>
      <c r="I143" s="28">
        <v>0</v>
      </c>
      <c r="J143" s="28">
        <v>0</v>
      </c>
      <c r="K143" s="50">
        <v>8</v>
      </c>
      <c r="L143" s="51">
        <v>0</v>
      </c>
      <c r="M143" s="29">
        <v>8</v>
      </c>
      <c r="N143" s="52"/>
    </row>
    <row r="144" ht="20" customHeight="1" spans="2:14">
      <c r="B144" s="21">
        <v>141</v>
      </c>
      <c r="C144" s="26" t="s">
        <v>156</v>
      </c>
      <c r="D144" s="27">
        <v>6</v>
      </c>
      <c r="E144" s="28">
        <v>0</v>
      </c>
      <c r="F144" s="28">
        <f>E144*1.2</f>
        <v>0</v>
      </c>
      <c r="G144" s="28">
        <v>0</v>
      </c>
      <c r="H144" s="28">
        <f>G144*1.5</f>
        <v>0</v>
      </c>
      <c r="I144" s="28">
        <v>0</v>
      </c>
      <c r="J144" s="28">
        <v>0</v>
      </c>
      <c r="K144" s="50">
        <f>D144+F144+H144+J144</f>
        <v>6</v>
      </c>
      <c r="L144" s="51">
        <v>0</v>
      </c>
      <c r="M144" s="29">
        <f>K144+L144</f>
        <v>6</v>
      </c>
      <c r="N144" s="52"/>
    </row>
    <row r="145" ht="20" customHeight="1" spans="2:14">
      <c r="B145" s="25">
        <v>142</v>
      </c>
      <c r="C145" s="55" t="s">
        <v>157</v>
      </c>
      <c r="D145" s="27">
        <v>0</v>
      </c>
      <c r="E145" s="28">
        <v>0</v>
      </c>
      <c r="F145" s="28">
        <f>E145*1.2</f>
        <v>0</v>
      </c>
      <c r="G145" s="28">
        <v>0</v>
      </c>
      <c r="H145" s="28">
        <f>G145*1.5</f>
        <v>0</v>
      </c>
      <c r="I145" s="28">
        <v>0</v>
      </c>
      <c r="J145" s="28">
        <v>0</v>
      </c>
      <c r="K145" s="50">
        <f t="shared" ref="K145:K151" si="20">D145+F145+H145+J145</f>
        <v>0</v>
      </c>
      <c r="L145" s="51">
        <v>0</v>
      </c>
      <c r="M145" s="29">
        <f t="shared" ref="M145:M151" si="21">K145+L145</f>
        <v>0</v>
      </c>
      <c r="N145" s="52"/>
    </row>
    <row r="146" ht="20" customHeight="1" spans="2:14">
      <c r="B146" s="21">
        <v>143</v>
      </c>
      <c r="C146" s="55" t="s">
        <v>158</v>
      </c>
      <c r="D146" s="27">
        <v>0</v>
      </c>
      <c r="E146" s="28">
        <v>0</v>
      </c>
      <c r="F146" s="28">
        <f>E146*1.2</f>
        <v>0</v>
      </c>
      <c r="G146" s="28">
        <v>0</v>
      </c>
      <c r="H146" s="28">
        <f>G146*1.5</f>
        <v>0</v>
      </c>
      <c r="I146" s="28">
        <v>0</v>
      </c>
      <c r="J146" s="28">
        <v>0</v>
      </c>
      <c r="K146" s="50">
        <f t="shared" si="20"/>
        <v>0</v>
      </c>
      <c r="L146" s="51">
        <v>0</v>
      </c>
      <c r="M146" s="29">
        <f t="shared" si="21"/>
        <v>0</v>
      </c>
      <c r="N146" s="52"/>
    </row>
    <row r="147" ht="20" customHeight="1" spans="2:14">
      <c r="B147" s="25">
        <v>144</v>
      </c>
      <c r="C147" s="29" t="s">
        <v>159</v>
      </c>
      <c r="D147" s="27">
        <v>16</v>
      </c>
      <c r="E147" s="28">
        <v>0</v>
      </c>
      <c r="F147" s="28">
        <f>E147*1.2</f>
        <v>0</v>
      </c>
      <c r="G147" s="28">
        <v>0</v>
      </c>
      <c r="H147" s="28">
        <f t="shared" ref="H147:H148" si="22">G147*1.5</f>
        <v>0</v>
      </c>
      <c r="I147" s="28">
        <v>0</v>
      </c>
      <c r="J147" s="28">
        <v>0</v>
      </c>
      <c r="K147" s="50">
        <f t="shared" si="20"/>
        <v>16</v>
      </c>
      <c r="L147" s="51">
        <v>0</v>
      </c>
      <c r="M147" s="29">
        <f t="shared" si="21"/>
        <v>16</v>
      </c>
      <c r="N147" s="52"/>
    </row>
    <row r="148" ht="20" customHeight="1" spans="2:14">
      <c r="B148" s="21">
        <v>145</v>
      </c>
      <c r="C148" s="29" t="s">
        <v>160</v>
      </c>
      <c r="D148" s="27">
        <v>0</v>
      </c>
      <c r="E148" s="28">
        <v>0</v>
      </c>
      <c r="F148" s="28">
        <f>E148*1.2</f>
        <v>0</v>
      </c>
      <c r="G148" s="28">
        <v>0</v>
      </c>
      <c r="H148" s="28">
        <f t="shared" si="22"/>
        <v>0</v>
      </c>
      <c r="I148" s="28">
        <v>0</v>
      </c>
      <c r="J148" s="28">
        <v>0</v>
      </c>
      <c r="K148" s="50">
        <f t="shared" si="20"/>
        <v>0</v>
      </c>
      <c r="L148" s="51">
        <v>0</v>
      </c>
      <c r="M148" s="29">
        <f t="shared" si="21"/>
        <v>0</v>
      </c>
      <c r="N148" s="52"/>
    </row>
    <row r="149" ht="20" customHeight="1" spans="2:14">
      <c r="B149" s="25">
        <v>146</v>
      </c>
      <c r="C149" s="56" t="s">
        <v>161</v>
      </c>
      <c r="D149" s="57">
        <v>0</v>
      </c>
      <c r="E149" s="58">
        <v>0</v>
      </c>
      <c r="F149" s="58">
        <v>0</v>
      </c>
      <c r="G149" s="58">
        <v>0</v>
      </c>
      <c r="H149" s="58">
        <v>0</v>
      </c>
      <c r="I149" s="28">
        <v>0</v>
      </c>
      <c r="J149" s="28">
        <v>0</v>
      </c>
      <c r="K149" s="74">
        <v>0</v>
      </c>
      <c r="L149" s="51">
        <v>0</v>
      </c>
      <c r="M149" s="29">
        <v>0</v>
      </c>
      <c r="N149" s="52"/>
    </row>
    <row r="150" ht="20" customHeight="1" spans="2:14">
      <c r="B150" s="21">
        <v>147</v>
      </c>
      <c r="C150" s="56" t="s">
        <v>162</v>
      </c>
      <c r="D150" s="27">
        <v>0</v>
      </c>
      <c r="E150" s="28">
        <v>0</v>
      </c>
      <c r="F150" s="28">
        <v>0</v>
      </c>
      <c r="G150" s="28">
        <v>0</v>
      </c>
      <c r="H150" s="28">
        <v>0</v>
      </c>
      <c r="I150" s="28">
        <v>0</v>
      </c>
      <c r="J150" s="28">
        <v>0</v>
      </c>
      <c r="K150" s="50">
        <f t="shared" si="20"/>
        <v>0</v>
      </c>
      <c r="L150" s="51">
        <v>0</v>
      </c>
      <c r="M150" s="29">
        <f t="shared" si="21"/>
        <v>0</v>
      </c>
      <c r="N150" s="52"/>
    </row>
    <row r="151" ht="20" customHeight="1" spans="2:14">
      <c r="B151" s="25">
        <v>148</v>
      </c>
      <c r="C151" s="56" t="s">
        <v>163</v>
      </c>
      <c r="D151" s="27">
        <v>50</v>
      </c>
      <c r="E151" s="28">
        <v>0</v>
      </c>
      <c r="F151" s="28">
        <f>E151*1.2</f>
        <v>0</v>
      </c>
      <c r="G151" s="28">
        <v>0</v>
      </c>
      <c r="H151" s="28">
        <f>G151*1.5</f>
        <v>0</v>
      </c>
      <c r="I151" s="28">
        <v>0</v>
      </c>
      <c r="J151" s="28">
        <v>0</v>
      </c>
      <c r="K151" s="50">
        <f t="shared" si="20"/>
        <v>50</v>
      </c>
      <c r="L151" s="51">
        <v>0</v>
      </c>
      <c r="M151" s="29">
        <f t="shared" si="21"/>
        <v>50</v>
      </c>
      <c r="N151" s="52"/>
    </row>
    <row r="152" ht="20" customHeight="1" spans="2:14">
      <c r="B152" s="21">
        <v>149</v>
      </c>
      <c r="C152" s="56" t="s">
        <v>164</v>
      </c>
      <c r="D152" s="57">
        <v>0</v>
      </c>
      <c r="E152" s="58">
        <v>0</v>
      </c>
      <c r="F152" s="58">
        <v>0</v>
      </c>
      <c r="G152" s="58">
        <v>0</v>
      </c>
      <c r="H152" s="58">
        <v>0</v>
      </c>
      <c r="I152" s="28">
        <v>0</v>
      </c>
      <c r="J152" s="28">
        <v>0</v>
      </c>
      <c r="K152" s="74">
        <v>0</v>
      </c>
      <c r="L152" s="51">
        <v>0</v>
      </c>
      <c r="M152" s="26">
        <v>0</v>
      </c>
      <c r="N152" s="75"/>
    </row>
    <row r="153" ht="20" customHeight="1" spans="2:14">
      <c r="B153" s="25">
        <v>150</v>
      </c>
      <c r="C153" s="56" t="s">
        <v>165</v>
      </c>
      <c r="D153" s="57">
        <v>14</v>
      </c>
      <c r="E153" s="58">
        <v>0</v>
      </c>
      <c r="F153" s="58">
        <f>E153*1.2</f>
        <v>0</v>
      </c>
      <c r="G153" s="58">
        <v>0</v>
      </c>
      <c r="H153" s="58">
        <f>G153*1.5</f>
        <v>0</v>
      </c>
      <c r="I153" s="58">
        <v>0</v>
      </c>
      <c r="J153" s="58">
        <v>0</v>
      </c>
      <c r="K153" s="74">
        <f t="shared" ref="K153:K161" si="23">D153+F153+H153+J153</f>
        <v>14</v>
      </c>
      <c r="L153" s="76">
        <v>0</v>
      </c>
      <c r="M153" s="56">
        <f>K153+L153</f>
        <v>14</v>
      </c>
      <c r="N153" s="77"/>
    </row>
    <row r="154" ht="20" customHeight="1" spans="2:14">
      <c r="B154" s="59">
        <v>1</v>
      </c>
      <c r="C154" s="60" t="s">
        <v>166</v>
      </c>
      <c r="D154" s="61">
        <v>0</v>
      </c>
      <c r="E154" s="62">
        <v>0</v>
      </c>
      <c r="F154" s="62">
        <f t="shared" ref="F154:F161" si="24">E154*1.2</f>
        <v>0</v>
      </c>
      <c r="G154" s="62">
        <v>0</v>
      </c>
      <c r="H154" s="62">
        <f t="shared" ref="H154:H161" si="25">G154*1.5</f>
        <v>0</v>
      </c>
      <c r="I154" s="62">
        <v>0</v>
      </c>
      <c r="J154" s="62">
        <v>0</v>
      </c>
      <c r="K154" s="78">
        <f t="shared" si="23"/>
        <v>0</v>
      </c>
      <c r="L154" s="79">
        <v>0</v>
      </c>
      <c r="M154" s="60">
        <f t="shared" ref="M154:M164" si="26">K154+L154</f>
        <v>0</v>
      </c>
      <c r="N154" s="80" t="s">
        <v>167</v>
      </c>
    </row>
    <row r="155" ht="20" customHeight="1" spans="2:14">
      <c r="B155" s="25">
        <v>2</v>
      </c>
      <c r="C155" s="32" t="s">
        <v>168</v>
      </c>
      <c r="D155" s="27">
        <v>0</v>
      </c>
      <c r="E155" s="28">
        <v>0</v>
      </c>
      <c r="F155" s="28">
        <f t="shared" si="24"/>
        <v>0</v>
      </c>
      <c r="G155" s="28">
        <v>0</v>
      </c>
      <c r="H155" s="28">
        <f t="shared" si="25"/>
        <v>0</v>
      </c>
      <c r="I155" s="28">
        <v>0</v>
      </c>
      <c r="J155" s="28">
        <v>0</v>
      </c>
      <c r="K155" s="50">
        <f t="shared" si="23"/>
        <v>0</v>
      </c>
      <c r="L155" s="51">
        <v>0</v>
      </c>
      <c r="M155" s="29">
        <f t="shared" si="26"/>
        <v>0</v>
      </c>
      <c r="N155" s="81"/>
    </row>
    <row r="156" ht="20" customHeight="1" spans="2:14">
      <c r="B156" s="25">
        <v>3</v>
      </c>
      <c r="C156" s="32" t="s">
        <v>169</v>
      </c>
      <c r="D156" s="27">
        <v>0</v>
      </c>
      <c r="E156" s="28">
        <v>0</v>
      </c>
      <c r="F156" s="28">
        <f t="shared" si="24"/>
        <v>0</v>
      </c>
      <c r="G156" s="28">
        <v>0</v>
      </c>
      <c r="H156" s="28">
        <f t="shared" si="25"/>
        <v>0</v>
      </c>
      <c r="I156" s="28">
        <v>0</v>
      </c>
      <c r="J156" s="28">
        <v>0</v>
      </c>
      <c r="K156" s="50">
        <f t="shared" si="23"/>
        <v>0</v>
      </c>
      <c r="L156" s="51">
        <v>0</v>
      </c>
      <c r="M156" s="29">
        <f t="shared" si="26"/>
        <v>0</v>
      </c>
      <c r="N156" s="81"/>
    </row>
    <row r="157" ht="20" customHeight="1" spans="2:14">
      <c r="B157" s="25">
        <v>4</v>
      </c>
      <c r="C157" s="32" t="s">
        <v>170</v>
      </c>
      <c r="D157" s="27">
        <v>0</v>
      </c>
      <c r="E157" s="28">
        <v>0</v>
      </c>
      <c r="F157" s="28">
        <f t="shared" si="24"/>
        <v>0</v>
      </c>
      <c r="G157" s="28">
        <v>0</v>
      </c>
      <c r="H157" s="28">
        <f t="shared" si="25"/>
        <v>0</v>
      </c>
      <c r="I157" s="28">
        <v>0</v>
      </c>
      <c r="J157" s="28">
        <v>0</v>
      </c>
      <c r="K157" s="50">
        <f t="shared" si="23"/>
        <v>0</v>
      </c>
      <c r="L157" s="51">
        <v>0</v>
      </c>
      <c r="M157" s="29">
        <f t="shared" si="26"/>
        <v>0</v>
      </c>
      <c r="N157" s="81"/>
    </row>
    <row r="158" ht="20" customHeight="1" spans="2:14">
      <c r="B158" s="25">
        <v>5</v>
      </c>
      <c r="C158" s="29" t="s">
        <v>171</v>
      </c>
      <c r="D158" s="27">
        <v>0</v>
      </c>
      <c r="E158" s="28">
        <v>0</v>
      </c>
      <c r="F158" s="28">
        <f t="shared" si="24"/>
        <v>0</v>
      </c>
      <c r="G158" s="28">
        <v>0</v>
      </c>
      <c r="H158" s="28">
        <f t="shared" si="25"/>
        <v>0</v>
      </c>
      <c r="I158" s="28">
        <v>0</v>
      </c>
      <c r="J158" s="28">
        <v>0</v>
      </c>
      <c r="K158" s="50">
        <f t="shared" si="23"/>
        <v>0</v>
      </c>
      <c r="L158" s="51">
        <v>0</v>
      </c>
      <c r="M158" s="29">
        <f t="shared" si="26"/>
        <v>0</v>
      </c>
      <c r="N158" s="81"/>
    </row>
    <row r="159" ht="20" customHeight="1" spans="2:14">
      <c r="B159" s="63">
        <v>6</v>
      </c>
      <c r="C159" s="64" t="s">
        <v>172</v>
      </c>
      <c r="D159" s="65">
        <v>0</v>
      </c>
      <c r="E159" s="42">
        <v>0</v>
      </c>
      <c r="F159" s="42">
        <f t="shared" si="24"/>
        <v>0</v>
      </c>
      <c r="G159" s="42">
        <v>0</v>
      </c>
      <c r="H159" s="42">
        <f t="shared" si="25"/>
        <v>0</v>
      </c>
      <c r="I159" s="42">
        <v>0</v>
      </c>
      <c r="J159" s="42">
        <v>0</v>
      </c>
      <c r="K159" s="82">
        <f t="shared" si="23"/>
        <v>0</v>
      </c>
      <c r="L159" s="83">
        <v>0</v>
      </c>
      <c r="M159" s="64">
        <f t="shared" si="26"/>
        <v>0</v>
      </c>
      <c r="N159" s="84"/>
    </row>
    <row r="160" ht="20" customHeight="1" spans="2:14">
      <c r="B160" s="25">
        <v>1</v>
      </c>
      <c r="C160" s="66" t="s">
        <v>173</v>
      </c>
      <c r="D160" s="67">
        <v>54</v>
      </c>
      <c r="E160" s="68">
        <v>0</v>
      </c>
      <c r="F160" s="68">
        <f t="shared" si="24"/>
        <v>0</v>
      </c>
      <c r="G160" s="68">
        <v>0</v>
      </c>
      <c r="H160" s="68">
        <f t="shared" si="25"/>
        <v>0</v>
      </c>
      <c r="I160" s="68">
        <v>0</v>
      </c>
      <c r="J160" s="68">
        <v>0</v>
      </c>
      <c r="K160" s="46">
        <f t="shared" si="23"/>
        <v>54</v>
      </c>
      <c r="L160" s="85">
        <v>0</v>
      </c>
      <c r="M160" s="48">
        <f t="shared" si="26"/>
        <v>54</v>
      </c>
      <c r="N160" s="86" t="s">
        <v>174</v>
      </c>
    </row>
    <row r="161" ht="20" customHeight="1" spans="2:14">
      <c r="B161" s="69">
        <v>2</v>
      </c>
      <c r="C161" s="70" t="s">
        <v>175</v>
      </c>
      <c r="D161" s="65">
        <v>64</v>
      </c>
      <c r="E161" s="42">
        <v>0</v>
      </c>
      <c r="F161" s="42">
        <f t="shared" si="24"/>
        <v>0</v>
      </c>
      <c r="G161" s="42">
        <v>0</v>
      </c>
      <c r="H161" s="42">
        <f t="shared" si="25"/>
        <v>0</v>
      </c>
      <c r="I161" s="42">
        <v>0</v>
      </c>
      <c r="J161" s="42">
        <v>0</v>
      </c>
      <c r="K161" s="82">
        <f t="shared" si="23"/>
        <v>64</v>
      </c>
      <c r="L161" s="87">
        <v>0</v>
      </c>
      <c r="M161" s="64">
        <f t="shared" si="26"/>
        <v>64</v>
      </c>
      <c r="N161" s="88"/>
    </row>
    <row r="162" ht="20" customHeight="1" spans="2:14">
      <c r="B162" s="71" t="s">
        <v>176</v>
      </c>
      <c r="C162" s="72"/>
      <c r="D162" s="73">
        <f>SUM(D5:D161)</f>
        <v>2450</v>
      </c>
      <c r="E162" s="73">
        <v>0</v>
      </c>
      <c r="F162" s="73">
        <f>SUM(F5:F161)</f>
        <v>16.8</v>
      </c>
      <c r="G162" s="73">
        <f t="shared" ref="F162:M162" si="27">SUM(G5:G161)</f>
        <v>6</v>
      </c>
      <c r="H162" s="73">
        <f t="shared" si="27"/>
        <v>9</v>
      </c>
      <c r="I162" s="73">
        <f t="shared" si="27"/>
        <v>140</v>
      </c>
      <c r="J162" s="73">
        <f t="shared" si="27"/>
        <v>176.6</v>
      </c>
      <c r="K162" s="73">
        <f t="shared" si="27"/>
        <v>2652.4</v>
      </c>
      <c r="L162" s="89">
        <f t="shared" si="27"/>
        <v>0</v>
      </c>
      <c r="M162" s="90">
        <f t="shared" si="27"/>
        <v>2652.4</v>
      </c>
      <c r="N162" s="91"/>
    </row>
  </sheetData>
  <sortState ref="B1:N200">
    <sortCondition ref="B5"/>
  </sortState>
  <mergeCells count="14">
    <mergeCell ref="B1:N1"/>
    <mergeCell ref="D2:K2"/>
    <mergeCell ref="E3:F3"/>
    <mergeCell ref="G3:H3"/>
    <mergeCell ref="I3:J3"/>
    <mergeCell ref="B162:C162"/>
    <mergeCell ref="B3:B4"/>
    <mergeCell ref="C3:C4"/>
    <mergeCell ref="K3:K4"/>
    <mergeCell ref="L2:L4"/>
    <mergeCell ref="M2:M4"/>
    <mergeCell ref="N2:N4"/>
    <mergeCell ref="N154:N159"/>
    <mergeCell ref="N160:N161"/>
  </mergeCells>
  <pageMargins left="0.393055555555556" right="0.393055555555556" top="1" bottom="1" header="0.511805555555556" footer="0.511805555555556"/>
  <pageSetup paperSize="9" orientation="portrait" horizontalDpi="600"/>
  <headerFooter>
    <oddHeader>&amp;C第 &amp;P 页，共 &amp;N 页</oddHead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大漠</cp:lastModifiedBy>
  <dcterms:created xsi:type="dcterms:W3CDTF">2018-02-27T11:14:00Z</dcterms:created>
  <dcterms:modified xsi:type="dcterms:W3CDTF">2019-11-05T08:08:23Z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