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45"/>
  </bookViews>
  <sheets>
    <sheet name="Sheet1" sheetId="1" r:id="rId1"/>
  </sheets>
  <definedNames>
    <definedName name="_xlnm.Print_Titles" localSheetId="0">Sheet1!$1:$4</definedName>
  </definedNames>
  <calcPr calcId="144525"/>
</workbook>
</file>

<file path=xl/sharedStrings.xml><?xml version="1.0" encoding="utf-8"?>
<sst xmlns="http://schemas.openxmlformats.org/spreadsheetml/2006/main" count="203">
  <si>
    <t>2020年4月全院教师教学工作量统计表（公示完成）</t>
  </si>
  <si>
    <t>1.学历教育</t>
  </si>
  <si>
    <t>2.经学院批准的专项任务课时</t>
  </si>
  <si>
    <t>合计（1+2）</t>
  </si>
  <si>
    <t>备注</t>
  </si>
  <si>
    <t>序号</t>
  </si>
  <si>
    <t>姓名</t>
  </si>
  <si>
    <t>标准课</t>
  </si>
  <si>
    <t xml:space="preserve">中课             </t>
  </si>
  <si>
    <t xml:space="preserve">大课             </t>
  </si>
  <si>
    <t>慕课</t>
  </si>
  <si>
    <t>小计</t>
  </si>
  <si>
    <t>实际    课时</t>
  </si>
  <si>
    <t>折算   ×1.2</t>
  </si>
  <si>
    <t>折算        ×1.5</t>
  </si>
  <si>
    <t>实际课时</t>
  </si>
  <si>
    <t>折算×0.01×学生人数</t>
  </si>
  <si>
    <t>任尔昕</t>
  </si>
  <si>
    <t>刘琳丽</t>
  </si>
  <si>
    <t>杨力刚</t>
  </si>
  <si>
    <t>卢建军</t>
  </si>
  <si>
    <t>唐占德</t>
  </si>
  <si>
    <t>陶晓岚</t>
  </si>
  <si>
    <t>陈  楠</t>
  </si>
  <si>
    <t>李欣蔚</t>
  </si>
  <si>
    <t>郭淑芳</t>
  </si>
  <si>
    <t>赵  博</t>
  </si>
  <si>
    <t>刘  阳</t>
  </si>
  <si>
    <t>汪红梅</t>
  </si>
  <si>
    <t>李  骥</t>
  </si>
  <si>
    <t>李建军</t>
  </si>
  <si>
    <t>魏文旻</t>
  </si>
  <si>
    <t>康瑞雪</t>
  </si>
  <si>
    <t>杜慧明</t>
  </si>
  <si>
    <t>吴卫军</t>
  </si>
  <si>
    <t>徐同德</t>
  </si>
  <si>
    <t>高鹏鹏</t>
  </si>
  <si>
    <t>杨  丹</t>
  </si>
  <si>
    <t>杨德柱</t>
  </si>
  <si>
    <t>刘亚龙</t>
  </si>
  <si>
    <t>魏宝科</t>
  </si>
  <si>
    <t>杨中华</t>
  </si>
  <si>
    <t>刘鹏里</t>
  </si>
  <si>
    <t>杨岩钰</t>
  </si>
  <si>
    <t>李  钧</t>
  </si>
  <si>
    <t>包含3月未统计的14节课</t>
  </si>
  <si>
    <t>李永康</t>
  </si>
  <si>
    <t>骆廷文</t>
  </si>
  <si>
    <t>李梅琴</t>
  </si>
  <si>
    <t>王  悦</t>
  </si>
  <si>
    <t>宋  博</t>
  </si>
  <si>
    <t>关玉军</t>
  </si>
  <si>
    <t>陈  旭</t>
  </si>
  <si>
    <t>王  琦</t>
  </si>
  <si>
    <t>张  立</t>
  </si>
  <si>
    <t>李旭强</t>
  </si>
  <si>
    <t>殷  翔</t>
  </si>
  <si>
    <t>杨  欢</t>
  </si>
  <si>
    <t>冯  珣</t>
  </si>
  <si>
    <t>王树峰</t>
  </si>
  <si>
    <t>金  鹏</t>
  </si>
  <si>
    <t>白建军</t>
  </si>
  <si>
    <t>王锦辉</t>
  </si>
  <si>
    <t>王  刚（庆）</t>
  </si>
  <si>
    <t>李青泽</t>
  </si>
  <si>
    <t>冉育华</t>
  </si>
  <si>
    <t>石建勋</t>
  </si>
  <si>
    <t>刘  东</t>
  </si>
  <si>
    <t>闫志伟</t>
  </si>
  <si>
    <t>刘世东</t>
  </si>
  <si>
    <t>郝小辉</t>
  </si>
  <si>
    <t>巨爱焕</t>
  </si>
  <si>
    <t>张文斌</t>
  </si>
  <si>
    <t>杨亚飞</t>
  </si>
  <si>
    <t>胡  文</t>
  </si>
  <si>
    <t>刘旌江</t>
  </si>
  <si>
    <t>刘  楠</t>
  </si>
  <si>
    <t>安美玲</t>
  </si>
  <si>
    <t>石永平</t>
  </si>
  <si>
    <t>徐  鹏</t>
  </si>
  <si>
    <t>安福强</t>
  </si>
  <si>
    <t>赵永臣</t>
  </si>
  <si>
    <t>李天明</t>
  </si>
  <si>
    <t>徐永红</t>
  </si>
  <si>
    <t>王  刚（兰）</t>
  </si>
  <si>
    <t>段维功</t>
  </si>
  <si>
    <t>苏武斌</t>
  </si>
  <si>
    <t>李亚军</t>
  </si>
  <si>
    <t>莫莲娣</t>
  </si>
  <si>
    <t>张  军</t>
  </si>
  <si>
    <t>刘  刚</t>
  </si>
  <si>
    <t>李  刚</t>
  </si>
  <si>
    <t>王  晨</t>
  </si>
  <si>
    <t>孙靓梅</t>
  </si>
  <si>
    <t>聂英斌</t>
  </si>
  <si>
    <t>徐宏勋</t>
  </si>
  <si>
    <t>张  文</t>
  </si>
  <si>
    <t>梁晶蕊</t>
  </si>
  <si>
    <t>周丽萍</t>
  </si>
  <si>
    <t>杨晓平</t>
  </si>
  <si>
    <t>段海龙</t>
  </si>
  <si>
    <t>袁宪音</t>
  </si>
  <si>
    <t>郑双玲</t>
  </si>
  <si>
    <t>刘  鹏</t>
  </si>
  <si>
    <t>王  芸</t>
  </si>
  <si>
    <t>曹新霞</t>
  </si>
  <si>
    <t>韩  敏</t>
  </si>
  <si>
    <t>吴  静</t>
  </si>
  <si>
    <t>马文娟</t>
  </si>
  <si>
    <t>赵泽亮</t>
  </si>
  <si>
    <t>包含3月未统计的24节课</t>
  </si>
  <si>
    <t>唐占龙</t>
  </si>
  <si>
    <t>黄  涛</t>
  </si>
  <si>
    <t>郑  芮</t>
  </si>
  <si>
    <t>陈  梦</t>
  </si>
  <si>
    <t>胡  菲</t>
  </si>
  <si>
    <t>产假</t>
  </si>
  <si>
    <t>李英楠</t>
  </si>
  <si>
    <t>李  悦</t>
  </si>
  <si>
    <t>苏  琳</t>
  </si>
  <si>
    <t>周国华</t>
  </si>
  <si>
    <t>张梦杨</t>
  </si>
  <si>
    <t>雷  娟</t>
  </si>
  <si>
    <t>马文新</t>
  </si>
  <si>
    <t>王承淑</t>
  </si>
  <si>
    <t>李炜年</t>
  </si>
  <si>
    <t>张苏云</t>
  </si>
  <si>
    <t>王慧敏</t>
  </si>
  <si>
    <t>郑  雪</t>
  </si>
  <si>
    <t>李枋笑</t>
  </si>
  <si>
    <t>王  旸</t>
  </si>
  <si>
    <t>刘稳妮</t>
  </si>
  <si>
    <t>田  荣</t>
  </si>
  <si>
    <t>刘  涵</t>
  </si>
  <si>
    <t>李慧玲</t>
  </si>
  <si>
    <t>顾秉钰</t>
  </si>
  <si>
    <t>杨  婕</t>
  </si>
  <si>
    <t>陈婷婷</t>
  </si>
  <si>
    <t>李  瑛</t>
  </si>
  <si>
    <t>邓  冰</t>
  </si>
  <si>
    <t>杨  宏</t>
  </si>
  <si>
    <t>崔富俊</t>
  </si>
  <si>
    <t>叶星美</t>
  </si>
  <si>
    <t>杨福泰</t>
  </si>
  <si>
    <t>杨景涵</t>
  </si>
  <si>
    <t>赵  阳</t>
  </si>
  <si>
    <t>胡晴云</t>
  </si>
  <si>
    <t>安亚彬</t>
  </si>
  <si>
    <t>张飞虎</t>
  </si>
  <si>
    <t>李志贤</t>
  </si>
  <si>
    <t>魏  杰</t>
  </si>
  <si>
    <t>黄肃杨</t>
  </si>
  <si>
    <t>王国荣</t>
  </si>
  <si>
    <t>景固平</t>
  </si>
  <si>
    <t>高  鹏</t>
  </si>
  <si>
    <t>邹玉吉</t>
  </si>
  <si>
    <t>陈旭栋</t>
  </si>
  <si>
    <t>张永斌</t>
  </si>
  <si>
    <t>钱家成</t>
  </si>
  <si>
    <t>安  康</t>
  </si>
  <si>
    <t>胡文博</t>
  </si>
  <si>
    <t>王光辉</t>
  </si>
  <si>
    <t>王亚柏</t>
  </si>
  <si>
    <t>石铭禄</t>
  </si>
  <si>
    <t>李小鹤</t>
  </si>
  <si>
    <t>张  彬</t>
  </si>
  <si>
    <t>王鸿一</t>
  </si>
  <si>
    <t>任周花</t>
  </si>
  <si>
    <t>贾涛涛</t>
  </si>
  <si>
    <t>张明敏</t>
  </si>
  <si>
    <t>吴俊言</t>
  </si>
  <si>
    <t>何亚栋</t>
  </si>
  <si>
    <t>郁  渊</t>
  </si>
  <si>
    <t>王懂懂</t>
  </si>
  <si>
    <t>潘玉娟</t>
  </si>
  <si>
    <t>司  艺</t>
  </si>
  <si>
    <t>温  雅</t>
  </si>
  <si>
    <t>赵国霞</t>
  </si>
  <si>
    <t>柏  玲</t>
  </si>
  <si>
    <t>谭云霄</t>
  </si>
  <si>
    <t>侯倩雯</t>
  </si>
  <si>
    <t>王亚莉</t>
  </si>
  <si>
    <t>杨  杰</t>
  </si>
  <si>
    <t>田  宇</t>
  </si>
  <si>
    <t>马进明</t>
  </si>
  <si>
    <t>刘默涵</t>
  </si>
  <si>
    <t>陶海波</t>
  </si>
  <si>
    <t>任义平</t>
  </si>
  <si>
    <t>警犬系</t>
  </si>
  <si>
    <t>张宝宝</t>
  </si>
  <si>
    <t>王贵智</t>
  </si>
  <si>
    <t>袁子津</t>
  </si>
  <si>
    <t>保骁桓</t>
  </si>
  <si>
    <t>田越丰</t>
  </si>
  <si>
    <t>张凌瑞</t>
  </si>
  <si>
    <t>院内聘用</t>
  </si>
  <si>
    <t>田  跃</t>
  </si>
  <si>
    <t>袁嘉卉</t>
  </si>
  <si>
    <t>外聘老师</t>
  </si>
  <si>
    <t>赵  杰</t>
  </si>
  <si>
    <t>刘  征</t>
  </si>
  <si>
    <t>李 杰</t>
  </si>
  <si>
    <t>总计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</si>
</sst>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.0"/>
    <numFmt numFmtId="44" formatCode="_ &quot;￥&quot;* #,##0.00_ ;_ &quot;￥&quot;* \-#,##0.00_ ;_ &quot;￥&quot;* &quot;-&quot;??_ ;_ @_ "/>
  </numFmts>
  <fonts count="46">
    <font>
      <sz val="11"/>
      <color theme="1"/>
      <name val="宋体"/>
      <charset val="134"/>
      <scheme val="minor"/>
    </font>
    <font>
      <sz val="11"/>
      <color theme="4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6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24"/>
      <name val="宋体"/>
      <charset val="134"/>
    </font>
    <font>
      <b/>
      <sz val="24"/>
      <color indexed="8"/>
      <name val="宋体"/>
      <charset val="134"/>
    </font>
    <font>
      <sz val="24"/>
      <color indexed="8"/>
      <name val="宋体"/>
      <charset val="134"/>
    </font>
    <font>
      <sz val="24"/>
      <name val="宋体"/>
      <charset val="134"/>
    </font>
    <font>
      <b/>
      <sz val="14"/>
      <color indexed="8"/>
      <name val="宋体"/>
      <charset val="134"/>
    </font>
    <font>
      <sz val="14"/>
      <name val="黑体"/>
      <charset val="134"/>
    </font>
    <font>
      <b/>
      <sz val="8"/>
      <name val="宋体"/>
      <charset val="134"/>
    </font>
    <font>
      <b/>
      <sz val="8"/>
      <name val="黑体"/>
      <charset val="134"/>
    </font>
    <font>
      <b/>
      <sz val="10"/>
      <name val="宋体"/>
      <charset val="134"/>
    </font>
    <font>
      <b/>
      <sz val="10"/>
      <color theme="1"/>
      <name val="宋体"/>
      <charset val="134"/>
      <scheme val="minor"/>
    </font>
    <font>
      <b/>
      <sz val="10"/>
      <color indexed="8"/>
      <name val="宋体"/>
      <charset val="134"/>
    </font>
    <font>
      <b/>
      <sz val="6"/>
      <color indexed="8"/>
      <name val="宋体"/>
      <charset val="134"/>
    </font>
    <font>
      <sz val="10"/>
      <name val="黑体"/>
      <charset val="134"/>
    </font>
    <font>
      <b/>
      <sz val="9"/>
      <name val="宋体"/>
      <charset val="134"/>
    </font>
    <font>
      <sz val="6"/>
      <name val="宋体"/>
      <charset val="134"/>
    </font>
    <font>
      <b/>
      <sz val="6"/>
      <name val="宋体"/>
      <charset val="134"/>
    </font>
    <font>
      <b/>
      <sz val="10"/>
      <name val="宋体"/>
      <charset val="134"/>
      <scheme val="minor"/>
    </font>
    <font>
      <b/>
      <sz val="6"/>
      <color theme="4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5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41" fillId="14" borderId="5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9" borderId="54" applyNumberFormat="0" applyFont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4" fillId="0" borderId="52" applyNumberFormat="0" applyFill="0" applyAlignment="0" applyProtection="0">
      <alignment vertical="center"/>
    </xf>
    <xf numFmtId="0" fontId="28" fillId="0" borderId="52" applyNumberFormat="0" applyFill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31" fillId="0" borderId="55" applyNumberFormat="0" applyFill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42" fillId="8" borderId="56" applyNumberFormat="0" applyAlignment="0" applyProtection="0">
      <alignment vertical="center"/>
    </xf>
    <xf numFmtId="0" fontId="33" fillId="8" borderId="53" applyNumberFormat="0" applyAlignment="0" applyProtection="0">
      <alignment vertical="center"/>
    </xf>
    <xf numFmtId="0" fontId="43" fillId="26" borderId="57" applyNumberFormat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0" borderId="51" applyNumberFormat="0" applyFill="0" applyAlignment="0" applyProtection="0">
      <alignment vertical="center"/>
    </xf>
    <xf numFmtId="0" fontId="44" fillId="0" borderId="58" applyNumberFormat="0" applyFill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45" fillId="0" borderId="0"/>
  </cellStyleXfs>
  <cellXfs count="1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0" fillId="2" borderId="0" xfId="0" applyFill="1" applyAlignment="1"/>
    <xf numFmtId="0" fontId="0" fillId="2" borderId="0" xfId="0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5" xfId="49" applyFont="1" applyBorder="1" applyAlignment="1">
      <alignment horizontal="center" vertical="center" wrapText="1"/>
    </xf>
    <xf numFmtId="0" fontId="11" fillId="0" borderId="6" xfId="49" applyFont="1" applyBorder="1" applyAlignment="1">
      <alignment horizontal="center" vertical="center" textRotation="255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1" fillId="0" borderId="9" xfId="49" applyFont="1" applyBorder="1" applyAlignment="1">
      <alignment horizontal="center" vertical="center" wrapText="1"/>
    </xf>
    <xf numFmtId="0" fontId="11" fillId="0" borderId="10" xfId="49" applyFont="1" applyBorder="1" applyAlignment="1">
      <alignment horizontal="center" vertical="center" textRotation="255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3" fillId="0" borderId="13" xfId="49" applyFont="1" applyBorder="1" applyAlignment="1">
      <alignment horizontal="center" vertical="center"/>
    </xf>
    <xf numFmtId="0" fontId="14" fillId="0" borderId="14" xfId="49" applyFont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center"/>
    </xf>
    <xf numFmtId="0" fontId="13" fillId="0" borderId="17" xfId="49" applyFont="1" applyBorder="1" applyAlignment="1">
      <alignment horizontal="center" vertical="center"/>
    </xf>
    <xf numFmtId="0" fontId="14" fillId="0" borderId="18" xfId="49" applyFont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0" borderId="18" xfId="49" applyFont="1" applyFill="1" applyBorder="1" applyAlignment="1">
      <alignment horizontal="center" vertical="center" wrapText="1"/>
    </xf>
    <xf numFmtId="0" fontId="14" fillId="3" borderId="18" xfId="49" applyFont="1" applyFill="1" applyBorder="1" applyAlignment="1">
      <alignment horizontal="center" vertical="center" wrapText="1"/>
    </xf>
    <xf numFmtId="0" fontId="14" fillId="0" borderId="18" xfId="49" applyFont="1" applyFill="1" applyBorder="1" applyAlignment="1">
      <alignment horizontal="center" vertical="center"/>
    </xf>
    <xf numFmtId="0" fontId="14" fillId="0" borderId="18" xfId="49" applyFont="1" applyBorder="1" applyAlignment="1">
      <alignment horizontal="center" vertical="center"/>
    </xf>
    <xf numFmtId="0" fontId="12" fillId="0" borderId="18" xfId="49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8" fillId="0" borderId="19" xfId="49" applyFont="1" applyFill="1" applyBorder="1" applyAlignment="1">
      <alignment horizontal="center" vertical="center" wrapText="1"/>
    </xf>
    <xf numFmtId="0" fontId="18" fillId="0" borderId="20" xfId="49" applyFont="1" applyFill="1" applyBorder="1" applyAlignment="1">
      <alignment horizontal="center" vertical="center" wrapText="1"/>
    </xf>
    <xf numFmtId="0" fontId="19" fillId="0" borderId="21" xfId="49" applyFont="1" applyBorder="1" applyAlignment="1">
      <alignment horizontal="center" vertical="center" textRotation="255" wrapText="1"/>
    </xf>
    <xf numFmtId="0" fontId="18" fillId="0" borderId="22" xfId="49" applyFont="1" applyFill="1" applyBorder="1" applyAlignment="1">
      <alignment horizontal="center" vertical="center" wrapText="1"/>
    </xf>
    <xf numFmtId="0" fontId="18" fillId="0" borderId="18" xfId="49" applyFont="1" applyFill="1" applyBorder="1" applyAlignment="1">
      <alignment horizontal="center" vertical="center" wrapText="1"/>
    </xf>
    <xf numFmtId="0" fontId="19" fillId="0" borderId="23" xfId="49" applyFont="1" applyBorder="1" applyAlignment="1">
      <alignment horizontal="center" vertical="center" textRotation="255" wrapText="1"/>
    </xf>
    <xf numFmtId="0" fontId="14" fillId="2" borderId="12" xfId="0" applyFont="1" applyFill="1" applyBorder="1" applyAlignment="1">
      <alignment horizontal="center" vertical="center"/>
    </xf>
    <xf numFmtId="0" fontId="18" fillId="0" borderId="24" xfId="49" applyFont="1" applyFill="1" applyBorder="1" applyAlignment="1">
      <alignment horizontal="center" vertical="center" wrapText="1"/>
    </xf>
    <xf numFmtId="0" fontId="18" fillId="0" borderId="25" xfId="49" applyFont="1" applyFill="1" applyBorder="1" applyAlignment="1">
      <alignment horizontal="center" vertical="center" wrapText="1"/>
    </xf>
    <xf numFmtId="0" fontId="19" fillId="0" borderId="26" xfId="49" applyFont="1" applyBorder="1" applyAlignment="1">
      <alignment horizontal="center" vertical="center" textRotation="255" wrapText="1"/>
    </xf>
    <xf numFmtId="0" fontId="14" fillId="2" borderId="27" xfId="0" applyFont="1" applyFill="1" applyBorder="1" applyAlignment="1">
      <alignment horizontal="center" vertical="center" wrapText="1"/>
    </xf>
    <xf numFmtId="0" fontId="14" fillId="0" borderId="28" xfId="49" applyFont="1" applyFill="1" applyBorder="1" applyAlignment="1">
      <alignment horizontal="center" vertical="center" wrapText="1"/>
    </xf>
    <xf numFmtId="0" fontId="14" fillId="0" borderId="14" xfId="49" applyFont="1" applyFill="1" applyBorder="1" applyAlignment="1">
      <alignment horizontal="center" vertical="center" wrapText="1"/>
    </xf>
    <xf numFmtId="0" fontId="20" fillId="0" borderId="29" xfId="49" applyFont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0" borderId="30" xfId="49" applyFont="1" applyFill="1" applyBorder="1" applyAlignment="1">
      <alignment horizontal="center" vertical="center" wrapText="1"/>
    </xf>
    <xf numFmtId="0" fontId="21" fillId="0" borderId="23" xfId="49" applyFont="1" applyBorder="1" applyAlignment="1">
      <alignment horizontal="center" vertical="center" wrapText="1"/>
    </xf>
    <xf numFmtId="0" fontId="20" fillId="0" borderId="23" xfId="49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/>
    </xf>
    <xf numFmtId="0" fontId="14" fillId="2" borderId="22" xfId="0" applyFont="1" applyFill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/>
    </xf>
    <xf numFmtId="0" fontId="23" fillId="0" borderId="23" xfId="49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2" borderId="18" xfId="49" applyFont="1" applyFill="1" applyBorder="1" applyAlignment="1">
      <alignment horizontal="center" vertical="center" wrapText="1"/>
    </xf>
    <xf numFmtId="0" fontId="14" fillId="0" borderId="31" xfId="49" applyFont="1" applyFill="1" applyBorder="1" applyAlignment="1">
      <alignment horizontal="center" vertical="center" wrapText="1"/>
    </xf>
    <xf numFmtId="0" fontId="14" fillId="2" borderId="32" xfId="0" applyFont="1" applyFill="1" applyBorder="1" applyAlignment="1">
      <alignment horizontal="center" vertical="center"/>
    </xf>
    <xf numFmtId="0" fontId="14" fillId="2" borderId="33" xfId="0" applyFont="1" applyFill="1" applyBorder="1" applyAlignment="1">
      <alignment horizontal="center" vertical="center"/>
    </xf>
    <xf numFmtId="0" fontId="14" fillId="0" borderId="25" xfId="49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/>
    </xf>
    <xf numFmtId="0" fontId="13" fillId="0" borderId="34" xfId="49" applyFont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/>
    </xf>
    <xf numFmtId="0" fontId="13" fillId="0" borderId="35" xfId="49" applyFont="1" applyBorder="1" applyAlignment="1">
      <alignment horizontal="center" vertical="center"/>
    </xf>
    <xf numFmtId="0" fontId="14" fillId="0" borderId="14" xfId="49" applyFont="1" applyBorder="1" applyAlignment="1">
      <alignment horizontal="center" vertical="center"/>
    </xf>
    <xf numFmtId="0" fontId="13" fillId="0" borderId="36" xfId="49" applyFont="1" applyBorder="1" applyAlignment="1">
      <alignment horizontal="center" vertical="center"/>
    </xf>
    <xf numFmtId="0" fontId="14" fillId="0" borderId="25" xfId="49" applyFont="1" applyBorder="1" applyAlignment="1">
      <alignment horizontal="center" vertical="center"/>
    </xf>
    <xf numFmtId="0" fontId="14" fillId="3" borderId="20" xfId="49" applyFont="1" applyFill="1" applyBorder="1" applyAlignment="1">
      <alignment horizontal="center" vertical="center" wrapText="1"/>
    </xf>
    <xf numFmtId="0" fontId="13" fillId="0" borderId="18" xfId="49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5" fillId="0" borderId="25" xfId="0" applyFont="1" applyBorder="1" applyAlignment="1">
      <alignment horizontal="center" vertical="center"/>
    </xf>
    <xf numFmtId="0" fontId="24" fillId="0" borderId="37" xfId="0" applyFont="1" applyBorder="1" applyAlignment="1">
      <alignment horizontal="center" vertical="center"/>
    </xf>
    <xf numFmtId="0" fontId="25" fillId="0" borderId="38" xfId="0" applyFont="1" applyBorder="1" applyAlignment="1">
      <alignment horizontal="center" vertical="center"/>
    </xf>
    <xf numFmtId="0" fontId="14" fillId="2" borderId="39" xfId="0" applyFont="1" applyFill="1" applyBorder="1" applyAlignment="1">
      <alignment horizontal="center" vertical="center"/>
    </xf>
    <xf numFmtId="0" fontId="14" fillId="2" borderId="40" xfId="0" applyFont="1" applyFill="1" applyBorder="1" applyAlignment="1">
      <alignment horizontal="center" vertical="center"/>
    </xf>
    <xf numFmtId="0" fontId="14" fillId="0" borderId="17" xfId="49" applyFont="1" applyFill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center" vertical="center" wrapText="1"/>
    </xf>
    <xf numFmtId="0" fontId="14" fillId="0" borderId="42" xfId="49" applyFont="1" applyFill="1" applyBorder="1" applyAlignment="1">
      <alignment horizontal="center" vertical="center" wrapText="1"/>
    </xf>
    <xf numFmtId="0" fontId="14" fillId="0" borderId="23" xfId="49" applyFont="1" applyBorder="1" applyAlignment="1">
      <alignment horizontal="center" vertical="center" wrapText="1"/>
    </xf>
    <xf numFmtId="0" fontId="14" fillId="0" borderId="30" xfId="49" applyFont="1" applyBorder="1" applyAlignment="1">
      <alignment horizontal="center" vertical="center" wrapText="1"/>
    </xf>
    <xf numFmtId="0" fontId="21" fillId="0" borderId="18" xfId="49" applyFont="1" applyBorder="1" applyAlignment="1">
      <alignment horizontal="center" vertical="center" wrapText="1"/>
    </xf>
    <xf numFmtId="0" fontId="20" fillId="0" borderId="18" xfId="49" applyFont="1" applyBorder="1" applyAlignment="1">
      <alignment horizontal="center" vertical="center" wrapText="1"/>
    </xf>
    <xf numFmtId="0" fontId="14" fillId="2" borderId="43" xfId="0" applyFont="1" applyFill="1" applyBorder="1" applyAlignment="1">
      <alignment horizontal="center" vertical="center" wrapText="1"/>
    </xf>
    <xf numFmtId="0" fontId="14" fillId="0" borderId="42" xfId="49" applyFont="1" applyBorder="1" applyAlignment="1">
      <alignment horizontal="center" vertical="center" wrapText="1"/>
    </xf>
    <xf numFmtId="0" fontId="20" fillId="0" borderId="31" xfId="49" applyFont="1" applyBorder="1" applyAlignment="1">
      <alignment horizontal="center" vertical="center" wrapText="1"/>
    </xf>
    <xf numFmtId="0" fontId="14" fillId="2" borderId="24" xfId="0" applyFont="1" applyFill="1" applyBorder="1" applyAlignment="1">
      <alignment horizontal="center" vertical="center" wrapText="1"/>
    </xf>
    <xf numFmtId="0" fontId="14" fillId="0" borderId="26" xfId="49" applyFont="1" applyFill="1" applyBorder="1" applyAlignment="1">
      <alignment horizontal="center" vertical="center" wrapText="1"/>
    </xf>
    <xf numFmtId="0" fontId="21" fillId="0" borderId="31" xfId="49" applyFont="1" applyBorder="1" applyAlignment="1">
      <alignment horizontal="center" vertical="center" wrapText="1"/>
    </xf>
    <xf numFmtId="0" fontId="14" fillId="2" borderId="44" xfId="0" applyFont="1" applyFill="1" applyBorder="1" applyAlignment="1">
      <alignment horizontal="center" vertical="center" wrapText="1"/>
    </xf>
    <xf numFmtId="0" fontId="14" fillId="0" borderId="13" xfId="49" applyFont="1" applyFill="1" applyBorder="1" applyAlignment="1">
      <alignment horizontal="center" vertical="center" wrapText="1"/>
    </xf>
    <xf numFmtId="0" fontId="21" fillId="0" borderId="21" xfId="49" applyFont="1" applyBorder="1" applyAlignment="1">
      <alignment horizontal="center" vertical="center" wrapText="1"/>
    </xf>
    <xf numFmtId="0" fontId="14" fillId="0" borderId="36" xfId="49" applyFont="1" applyFill="1" applyBorder="1" applyAlignment="1">
      <alignment horizontal="center" vertical="center" wrapText="1"/>
    </xf>
    <xf numFmtId="0" fontId="21" fillId="0" borderId="26" xfId="49" applyFont="1" applyBorder="1" applyAlignment="1">
      <alignment horizontal="center" vertical="center" wrapText="1"/>
    </xf>
    <xf numFmtId="0" fontId="21" fillId="0" borderId="45" xfId="49" applyFont="1" applyBorder="1" applyAlignment="1">
      <alignment horizontal="center" vertical="center" wrapText="1"/>
    </xf>
    <xf numFmtId="0" fontId="21" fillId="0" borderId="46" xfId="49" applyFont="1" applyBorder="1" applyAlignment="1">
      <alignment horizontal="center" vertical="center" wrapText="1"/>
    </xf>
    <xf numFmtId="0" fontId="14" fillId="0" borderId="20" xfId="49" applyFont="1" applyFill="1" applyBorder="1" applyAlignment="1">
      <alignment horizontal="center" vertical="center" wrapText="1"/>
    </xf>
    <xf numFmtId="0" fontId="14" fillId="0" borderId="23" xfId="49" applyFont="1" applyFill="1" applyBorder="1" applyAlignment="1">
      <alignment horizontal="center" vertical="center" wrapText="1"/>
    </xf>
    <xf numFmtId="0" fontId="21" fillId="0" borderId="47" xfId="49" applyFont="1" applyBorder="1" applyAlignment="1">
      <alignment horizontal="center" vertical="center" wrapText="1"/>
    </xf>
    <xf numFmtId="0" fontId="14" fillId="0" borderId="48" xfId="49" applyFont="1" applyFill="1" applyBorder="1" applyAlignment="1">
      <alignment horizontal="center" vertical="center" wrapText="1"/>
    </xf>
    <xf numFmtId="0" fontId="15" fillId="2" borderId="24" xfId="0" applyFont="1" applyFill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176" fontId="14" fillId="2" borderId="49" xfId="0" applyNumberFormat="1" applyFont="1" applyFill="1" applyBorder="1" applyAlignment="1">
      <alignment horizontal="center" vertical="center"/>
    </xf>
    <xf numFmtId="0" fontId="14" fillId="2" borderId="50" xfId="0" applyFont="1" applyFill="1" applyBorder="1" applyAlignment="1">
      <alignment horizontal="center" vertical="center"/>
    </xf>
    <xf numFmtId="0" fontId="20" fillId="0" borderId="46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4"/>
  <sheetViews>
    <sheetView tabSelected="1" zoomScale="181" zoomScaleNormal="181" workbookViewId="0">
      <selection activeCell="N2" sqref="N2"/>
    </sheetView>
  </sheetViews>
  <sheetFormatPr defaultColWidth="9" defaultRowHeight="13.5"/>
  <cols>
    <col min="1" max="1" width="3.25833333333333" customWidth="1"/>
    <col min="2" max="2" width="7.25833333333333" style="3" customWidth="1"/>
    <col min="3" max="3" width="6.74166666666667" style="4" customWidth="1"/>
    <col min="4" max="4" width="5" style="4" customWidth="1"/>
    <col min="5" max="5" width="7.55" style="4" customWidth="1"/>
    <col min="6" max="6" width="4.01666666666667" style="4" customWidth="1"/>
    <col min="7" max="7" width="5.75833333333333" style="4" customWidth="1"/>
    <col min="8" max="8" width="4.375" style="5" customWidth="1"/>
    <col min="9" max="9" width="7.10833333333333" style="4" customWidth="1"/>
    <col min="10" max="10" width="9.18333333333333" style="6" customWidth="1"/>
    <col min="11" max="11" width="5.925" style="7" customWidth="1"/>
    <col min="12" max="12" width="8.89166666666667" style="7" customWidth="1"/>
    <col min="13" max="13" width="8.6" style="8" customWidth="1"/>
    <col min="208" max="208" width="3.25" customWidth="1"/>
    <col min="209" max="209" width="3.5" customWidth="1"/>
    <col min="210" max="210" width="6.5" customWidth="1"/>
    <col min="211" max="240" width="4.125" customWidth="1"/>
    <col min="241" max="241" width="5.125" customWidth="1"/>
    <col min="242" max="243" width="4.125" customWidth="1"/>
    <col min="244" max="244" width="5" customWidth="1"/>
    <col min="245" max="245" width="13" customWidth="1"/>
    <col min="464" max="464" width="3.25" customWidth="1"/>
    <col min="465" max="465" width="3.5" customWidth="1"/>
    <col min="466" max="466" width="6.5" customWidth="1"/>
    <col min="467" max="496" width="4.125" customWidth="1"/>
    <col min="497" max="497" width="5.125" customWidth="1"/>
    <col min="498" max="499" width="4.125" customWidth="1"/>
    <col min="500" max="500" width="5" customWidth="1"/>
    <col min="501" max="501" width="13" customWidth="1"/>
    <col min="720" max="720" width="3.25" customWidth="1"/>
    <col min="721" max="721" width="3.5" customWidth="1"/>
    <col min="722" max="722" width="6.5" customWidth="1"/>
    <col min="723" max="752" width="4.125" customWidth="1"/>
    <col min="753" max="753" width="5.125" customWidth="1"/>
    <col min="754" max="755" width="4.125" customWidth="1"/>
    <col min="756" max="756" width="5" customWidth="1"/>
    <col min="757" max="757" width="13" customWidth="1"/>
    <col min="976" max="976" width="3.25" customWidth="1"/>
    <col min="977" max="977" width="3.5" customWidth="1"/>
    <col min="978" max="978" width="6.5" customWidth="1"/>
    <col min="979" max="1008" width="4.125" customWidth="1"/>
    <col min="1009" max="1009" width="5.125" customWidth="1"/>
    <col min="1010" max="1011" width="4.125" customWidth="1"/>
    <col min="1012" max="1012" width="5" customWidth="1"/>
    <col min="1013" max="1013" width="13" customWidth="1"/>
    <col min="1232" max="1232" width="3.25" customWidth="1"/>
    <col min="1233" max="1233" width="3.5" customWidth="1"/>
    <col min="1234" max="1234" width="6.5" customWidth="1"/>
    <col min="1235" max="1264" width="4.125" customWidth="1"/>
    <col min="1265" max="1265" width="5.125" customWidth="1"/>
    <col min="1266" max="1267" width="4.125" customWidth="1"/>
    <col min="1268" max="1268" width="5" customWidth="1"/>
    <col min="1269" max="1269" width="13" customWidth="1"/>
    <col min="1488" max="1488" width="3.25" customWidth="1"/>
    <col min="1489" max="1489" width="3.5" customWidth="1"/>
    <col min="1490" max="1490" width="6.5" customWidth="1"/>
    <col min="1491" max="1520" width="4.125" customWidth="1"/>
    <col min="1521" max="1521" width="5.125" customWidth="1"/>
    <col min="1522" max="1523" width="4.125" customWidth="1"/>
    <col min="1524" max="1524" width="5" customWidth="1"/>
    <col min="1525" max="1525" width="13" customWidth="1"/>
    <col min="1744" max="1744" width="3.25" customWidth="1"/>
    <col min="1745" max="1745" width="3.5" customWidth="1"/>
    <col min="1746" max="1746" width="6.5" customWidth="1"/>
    <col min="1747" max="1776" width="4.125" customWidth="1"/>
    <col min="1777" max="1777" width="5.125" customWidth="1"/>
    <col min="1778" max="1779" width="4.125" customWidth="1"/>
    <col min="1780" max="1780" width="5" customWidth="1"/>
    <col min="1781" max="1781" width="13" customWidth="1"/>
    <col min="2000" max="2000" width="3.25" customWidth="1"/>
    <col min="2001" max="2001" width="3.5" customWidth="1"/>
    <col min="2002" max="2002" width="6.5" customWidth="1"/>
    <col min="2003" max="2032" width="4.125" customWidth="1"/>
    <col min="2033" max="2033" width="5.125" customWidth="1"/>
    <col min="2034" max="2035" width="4.125" customWidth="1"/>
    <col min="2036" max="2036" width="5" customWidth="1"/>
    <col min="2037" max="2037" width="13" customWidth="1"/>
    <col min="2256" max="2256" width="3.25" customWidth="1"/>
    <col min="2257" max="2257" width="3.5" customWidth="1"/>
    <col min="2258" max="2258" width="6.5" customWidth="1"/>
    <col min="2259" max="2288" width="4.125" customWidth="1"/>
    <col min="2289" max="2289" width="5.125" customWidth="1"/>
    <col min="2290" max="2291" width="4.125" customWidth="1"/>
    <col min="2292" max="2292" width="5" customWidth="1"/>
    <col min="2293" max="2293" width="13" customWidth="1"/>
    <col min="2512" max="2512" width="3.25" customWidth="1"/>
    <col min="2513" max="2513" width="3.5" customWidth="1"/>
    <col min="2514" max="2514" width="6.5" customWidth="1"/>
    <col min="2515" max="2544" width="4.125" customWidth="1"/>
    <col min="2545" max="2545" width="5.125" customWidth="1"/>
    <col min="2546" max="2547" width="4.125" customWidth="1"/>
    <col min="2548" max="2548" width="5" customWidth="1"/>
    <col min="2549" max="2549" width="13" customWidth="1"/>
    <col min="2768" max="2768" width="3.25" customWidth="1"/>
    <col min="2769" max="2769" width="3.5" customWidth="1"/>
    <col min="2770" max="2770" width="6.5" customWidth="1"/>
    <col min="2771" max="2800" width="4.125" customWidth="1"/>
    <col min="2801" max="2801" width="5.125" customWidth="1"/>
    <col min="2802" max="2803" width="4.125" customWidth="1"/>
    <col min="2804" max="2804" width="5" customWidth="1"/>
    <col min="2805" max="2805" width="13" customWidth="1"/>
    <col min="3024" max="3024" width="3.25" customWidth="1"/>
    <col min="3025" max="3025" width="3.5" customWidth="1"/>
    <col min="3026" max="3026" width="6.5" customWidth="1"/>
    <col min="3027" max="3056" width="4.125" customWidth="1"/>
    <col min="3057" max="3057" width="5.125" customWidth="1"/>
    <col min="3058" max="3059" width="4.125" customWidth="1"/>
    <col min="3060" max="3060" width="5" customWidth="1"/>
    <col min="3061" max="3061" width="13" customWidth="1"/>
    <col min="3280" max="3280" width="3.25" customWidth="1"/>
    <col min="3281" max="3281" width="3.5" customWidth="1"/>
    <col min="3282" max="3282" width="6.5" customWidth="1"/>
    <col min="3283" max="3312" width="4.125" customWidth="1"/>
    <col min="3313" max="3313" width="5.125" customWidth="1"/>
    <col min="3314" max="3315" width="4.125" customWidth="1"/>
    <col min="3316" max="3316" width="5" customWidth="1"/>
    <col min="3317" max="3317" width="13" customWidth="1"/>
    <col min="3536" max="3536" width="3.25" customWidth="1"/>
    <col min="3537" max="3537" width="3.5" customWidth="1"/>
    <col min="3538" max="3538" width="6.5" customWidth="1"/>
    <col min="3539" max="3568" width="4.125" customWidth="1"/>
    <col min="3569" max="3569" width="5.125" customWidth="1"/>
    <col min="3570" max="3571" width="4.125" customWidth="1"/>
    <col min="3572" max="3572" width="5" customWidth="1"/>
    <col min="3573" max="3573" width="13" customWidth="1"/>
    <col min="3792" max="3792" width="3.25" customWidth="1"/>
    <col min="3793" max="3793" width="3.5" customWidth="1"/>
    <col min="3794" max="3794" width="6.5" customWidth="1"/>
    <col min="3795" max="3824" width="4.125" customWidth="1"/>
    <col min="3825" max="3825" width="5.125" customWidth="1"/>
    <col min="3826" max="3827" width="4.125" customWidth="1"/>
    <col min="3828" max="3828" width="5" customWidth="1"/>
    <col min="3829" max="3829" width="13" customWidth="1"/>
    <col min="4048" max="4048" width="3.25" customWidth="1"/>
    <col min="4049" max="4049" width="3.5" customWidth="1"/>
    <col min="4050" max="4050" width="6.5" customWidth="1"/>
    <col min="4051" max="4080" width="4.125" customWidth="1"/>
    <col min="4081" max="4081" width="5.125" customWidth="1"/>
    <col min="4082" max="4083" width="4.125" customWidth="1"/>
    <col min="4084" max="4084" width="5" customWidth="1"/>
    <col min="4085" max="4085" width="13" customWidth="1"/>
    <col min="4304" max="4304" width="3.25" customWidth="1"/>
    <col min="4305" max="4305" width="3.5" customWidth="1"/>
    <col min="4306" max="4306" width="6.5" customWidth="1"/>
    <col min="4307" max="4336" width="4.125" customWidth="1"/>
    <col min="4337" max="4337" width="5.125" customWidth="1"/>
    <col min="4338" max="4339" width="4.125" customWidth="1"/>
    <col min="4340" max="4340" width="5" customWidth="1"/>
    <col min="4341" max="4341" width="13" customWidth="1"/>
    <col min="4560" max="4560" width="3.25" customWidth="1"/>
    <col min="4561" max="4561" width="3.5" customWidth="1"/>
    <col min="4562" max="4562" width="6.5" customWidth="1"/>
    <col min="4563" max="4592" width="4.125" customWidth="1"/>
    <col min="4593" max="4593" width="5.125" customWidth="1"/>
    <col min="4594" max="4595" width="4.125" customWidth="1"/>
    <col min="4596" max="4596" width="5" customWidth="1"/>
    <col min="4597" max="4597" width="13" customWidth="1"/>
    <col min="4816" max="4816" width="3.25" customWidth="1"/>
    <col min="4817" max="4817" width="3.5" customWidth="1"/>
    <col min="4818" max="4818" width="6.5" customWidth="1"/>
    <col min="4819" max="4848" width="4.125" customWidth="1"/>
    <col min="4849" max="4849" width="5.125" customWidth="1"/>
    <col min="4850" max="4851" width="4.125" customWidth="1"/>
    <col min="4852" max="4852" width="5" customWidth="1"/>
    <col min="4853" max="4853" width="13" customWidth="1"/>
    <col min="5072" max="5072" width="3.25" customWidth="1"/>
    <col min="5073" max="5073" width="3.5" customWidth="1"/>
    <col min="5074" max="5074" width="6.5" customWidth="1"/>
    <col min="5075" max="5104" width="4.125" customWidth="1"/>
    <col min="5105" max="5105" width="5.125" customWidth="1"/>
    <col min="5106" max="5107" width="4.125" customWidth="1"/>
    <col min="5108" max="5108" width="5" customWidth="1"/>
    <col min="5109" max="5109" width="13" customWidth="1"/>
    <col min="5328" max="5328" width="3.25" customWidth="1"/>
    <col min="5329" max="5329" width="3.5" customWidth="1"/>
    <col min="5330" max="5330" width="6.5" customWidth="1"/>
    <col min="5331" max="5360" width="4.125" customWidth="1"/>
    <col min="5361" max="5361" width="5.125" customWidth="1"/>
    <col min="5362" max="5363" width="4.125" customWidth="1"/>
    <col min="5364" max="5364" width="5" customWidth="1"/>
    <col min="5365" max="5365" width="13" customWidth="1"/>
    <col min="5584" max="5584" width="3.25" customWidth="1"/>
    <col min="5585" max="5585" width="3.5" customWidth="1"/>
    <col min="5586" max="5586" width="6.5" customWidth="1"/>
    <col min="5587" max="5616" width="4.125" customWidth="1"/>
    <col min="5617" max="5617" width="5.125" customWidth="1"/>
    <col min="5618" max="5619" width="4.125" customWidth="1"/>
    <col min="5620" max="5620" width="5" customWidth="1"/>
    <col min="5621" max="5621" width="13" customWidth="1"/>
    <col min="5840" max="5840" width="3.25" customWidth="1"/>
    <col min="5841" max="5841" width="3.5" customWidth="1"/>
    <col min="5842" max="5842" width="6.5" customWidth="1"/>
    <col min="5843" max="5872" width="4.125" customWidth="1"/>
    <col min="5873" max="5873" width="5.125" customWidth="1"/>
    <col min="5874" max="5875" width="4.125" customWidth="1"/>
    <col min="5876" max="5876" width="5" customWidth="1"/>
    <col min="5877" max="5877" width="13" customWidth="1"/>
    <col min="6096" max="6096" width="3.25" customWidth="1"/>
    <col min="6097" max="6097" width="3.5" customWidth="1"/>
    <col min="6098" max="6098" width="6.5" customWidth="1"/>
    <col min="6099" max="6128" width="4.125" customWidth="1"/>
    <col min="6129" max="6129" width="5.125" customWidth="1"/>
    <col min="6130" max="6131" width="4.125" customWidth="1"/>
    <col min="6132" max="6132" width="5" customWidth="1"/>
    <col min="6133" max="6133" width="13" customWidth="1"/>
    <col min="6352" max="6352" width="3.25" customWidth="1"/>
    <col min="6353" max="6353" width="3.5" customWidth="1"/>
    <col min="6354" max="6354" width="6.5" customWidth="1"/>
    <col min="6355" max="6384" width="4.125" customWidth="1"/>
    <col min="6385" max="6385" width="5.125" customWidth="1"/>
    <col min="6386" max="6387" width="4.125" customWidth="1"/>
    <col min="6388" max="6388" width="5" customWidth="1"/>
    <col min="6389" max="6389" width="13" customWidth="1"/>
    <col min="6608" max="6608" width="3.25" customWidth="1"/>
    <col min="6609" max="6609" width="3.5" customWidth="1"/>
    <col min="6610" max="6610" width="6.5" customWidth="1"/>
    <col min="6611" max="6640" width="4.125" customWidth="1"/>
    <col min="6641" max="6641" width="5.125" customWidth="1"/>
    <col min="6642" max="6643" width="4.125" customWidth="1"/>
    <col min="6644" max="6644" width="5" customWidth="1"/>
    <col min="6645" max="6645" width="13" customWidth="1"/>
    <col min="6864" max="6864" width="3.25" customWidth="1"/>
    <col min="6865" max="6865" width="3.5" customWidth="1"/>
    <col min="6866" max="6866" width="6.5" customWidth="1"/>
    <col min="6867" max="6896" width="4.125" customWidth="1"/>
    <col min="6897" max="6897" width="5.125" customWidth="1"/>
    <col min="6898" max="6899" width="4.125" customWidth="1"/>
    <col min="6900" max="6900" width="5" customWidth="1"/>
    <col min="6901" max="6901" width="13" customWidth="1"/>
    <col min="7120" max="7120" width="3.25" customWidth="1"/>
    <col min="7121" max="7121" width="3.5" customWidth="1"/>
    <col min="7122" max="7122" width="6.5" customWidth="1"/>
    <col min="7123" max="7152" width="4.125" customWidth="1"/>
    <col min="7153" max="7153" width="5.125" customWidth="1"/>
    <col min="7154" max="7155" width="4.125" customWidth="1"/>
    <col min="7156" max="7156" width="5" customWidth="1"/>
    <col min="7157" max="7157" width="13" customWidth="1"/>
    <col min="7376" max="7376" width="3.25" customWidth="1"/>
    <col min="7377" max="7377" width="3.5" customWidth="1"/>
    <col min="7378" max="7378" width="6.5" customWidth="1"/>
    <col min="7379" max="7408" width="4.125" customWidth="1"/>
    <col min="7409" max="7409" width="5.125" customWidth="1"/>
    <col min="7410" max="7411" width="4.125" customWidth="1"/>
    <col min="7412" max="7412" width="5" customWidth="1"/>
    <col min="7413" max="7413" width="13" customWidth="1"/>
    <col min="7632" max="7632" width="3.25" customWidth="1"/>
    <col min="7633" max="7633" width="3.5" customWidth="1"/>
    <col min="7634" max="7634" width="6.5" customWidth="1"/>
    <col min="7635" max="7664" width="4.125" customWidth="1"/>
    <col min="7665" max="7665" width="5.125" customWidth="1"/>
    <col min="7666" max="7667" width="4.125" customWidth="1"/>
    <col min="7668" max="7668" width="5" customWidth="1"/>
    <col min="7669" max="7669" width="13" customWidth="1"/>
    <col min="7888" max="7888" width="3.25" customWidth="1"/>
    <col min="7889" max="7889" width="3.5" customWidth="1"/>
    <col min="7890" max="7890" width="6.5" customWidth="1"/>
    <col min="7891" max="7920" width="4.125" customWidth="1"/>
    <col min="7921" max="7921" width="5.125" customWidth="1"/>
    <col min="7922" max="7923" width="4.125" customWidth="1"/>
    <col min="7924" max="7924" width="5" customWidth="1"/>
    <col min="7925" max="7925" width="13" customWidth="1"/>
    <col min="8144" max="8144" width="3.25" customWidth="1"/>
    <col min="8145" max="8145" width="3.5" customWidth="1"/>
    <col min="8146" max="8146" width="6.5" customWidth="1"/>
    <col min="8147" max="8176" width="4.125" customWidth="1"/>
    <col min="8177" max="8177" width="5.125" customWidth="1"/>
    <col min="8178" max="8179" width="4.125" customWidth="1"/>
    <col min="8180" max="8180" width="5" customWidth="1"/>
    <col min="8181" max="8181" width="13" customWidth="1"/>
    <col min="8400" max="8400" width="3.25" customWidth="1"/>
    <col min="8401" max="8401" width="3.5" customWidth="1"/>
    <col min="8402" max="8402" width="6.5" customWidth="1"/>
    <col min="8403" max="8432" width="4.125" customWidth="1"/>
    <col min="8433" max="8433" width="5.125" customWidth="1"/>
    <col min="8434" max="8435" width="4.125" customWidth="1"/>
    <col min="8436" max="8436" width="5" customWidth="1"/>
    <col min="8437" max="8437" width="13" customWidth="1"/>
    <col min="8656" max="8656" width="3.25" customWidth="1"/>
    <col min="8657" max="8657" width="3.5" customWidth="1"/>
    <col min="8658" max="8658" width="6.5" customWidth="1"/>
    <col min="8659" max="8688" width="4.125" customWidth="1"/>
    <col min="8689" max="8689" width="5.125" customWidth="1"/>
    <col min="8690" max="8691" width="4.125" customWidth="1"/>
    <col min="8692" max="8692" width="5" customWidth="1"/>
    <col min="8693" max="8693" width="13" customWidth="1"/>
    <col min="8912" max="8912" width="3.25" customWidth="1"/>
    <col min="8913" max="8913" width="3.5" customWidth="1"/>
    <col min="8914" max="8914" width="6.5" customWidth="1"/>
    <col min="8915" max="8944" width="4.125" customWidth="1"/>
    <col min="8945" max="8945" width="5.125" customWidth="1"/>
    <col min="8946" max="8947" width="4.125" customWidth="1"/>
    <col min="8948" max="8948" width="5" customWidth="1"/>
    <col min="8949" max="8949" width="13" customWidth="1"/>
    <col min="9168" max="9168" width="3.25" customWidth="1"/>
    <col min="9169" max="9169" width="3.5" customWidth="1"/>
    <col min="9170" max="9170" width="6.5" customWidth="1"/>
    <col min="9171" max="9200" width="4.125" customWidth="1"/>
    <col min="9201" max="9201" width="5.125" customWidth="1"/>
    <col min="9202" max="9203" width="4.125" customWidth="1"/>
    <col min="9204" max="9204" width="5" customWidth="1"/>
    <col min="9205" max="9205" width="13" customWidth="1"/>
    <col min="9424" max="9424" width="3.25" customWidth="1"/>
    <col min="9425" max="9425" width="3.5" customWidth="1"/>
    <col min="9426" max="9426" width="6.5" customWidth="1"/>
    <col min="9427" max="9456" width="4.125" customWidth="1"/>
    <col min="9457" max="9457" width="5.125" customWidth="1"/>
    <col min="9458" max="9459" width="4.125" customWidth="1"/>
    <col min="9460" max="9460" width="5" customWidth="1"/>
    <col min="9461" max="9461" width="13" customWidth="1"/>
    <col min="9680" max="9680" width="3.25" customWidth="1"/>
    <col min="9681" max="9681" width="3.5" customWidth="1"/>
    <col min="9682" max="9682" width="6.5" customWidth="1"/>
    <col min="9683" max="9712" width="4.125" customWidth="1"/>
    <col min="9713" max="9713" width="5.125" customWidth="1"/>
    <col min="9714" max="9715" width="4.125" customWidth="1"/>
    <col min="9716" max="9716" width="5" customWidth="1"/>
    <col min="9717" max="9717" width="13" customWidth="1"/>
    <col min="9936" max="9936" width="3.25" customWidth="1"/>
    <col min="9937" max="9937" width="3.5" customWidth="1"/>
    <col min="9938" max="9938" width="6.5" customWidth="1"/>
    <col min="9939" max="9968" width="4.125" customWidth="1"/>
    <col min="9969" max="9969" width="5.125" customWidth="1"/>
    <col min="9970" max="9971" width="4.125" customWidth="1"/>
    <col min="9972" max="9972" width="5" customWidth="1"/>
    <col min="9973" max="9973" width="13" customWidth="1"/>
    <col min="10192" max="10192" width="3.25" customWidth="1"/>
    <col min="10193" max="10193" width="3.5" customWidth="1"/>
    <col min="10194" max="10194" width="6.5" customWidth="1"/>
    <col min="10195" max="10224" width="4.125" customWidth="1"/>
    <col min="10225" max="10225" width="5.125" customWidth="1"/>
    <col min="10226" max="10227" width="4.125" customWidth="1"/>
    <col min="10228" max="10228" width="5" customWidth="1"/>
    <col min="10229" max="10229" width="13" customWidth="1"/>
    <col min="10448" max="10448" width="3.25" customWidth="1"/>
    <col min="10449" max="10449" width="3.5" customWidth="1"/>
    <col min="10450" max="10450" width="6.5" customWidth="1"/>
    <col min="10451" max="10480" width="4.125" customWidth="1"/>
    <col min="10481" max="10481" width="5.125" customWidth="1"/>
    <col min="10482" max="10483" width="4.125" customWidth="1"/>
    <col min="10484" max="10484" width="5" customWidth="1"/>
    <col min="10485" max="10485" width="13" customWidth="1"/>
    <col min="10704" max="10704" width="3.25" customWidth="1"/>
    <col min="10705" max="10705" width="3.5" customWidth="1"/>
    <col min="10706" max="10706" width="6.5" customWidth="1"/>
    <col min="10707" max="10736" width="4.125" customWidth="1"/>
    <col min="10737" max="10737" width="5.125" customWidth="1"/>
    <col min="10738" max="10739" width="4.125" customWidth="1"/>
    <col min="10740" max="10740" width="5" customWidth="1"/>
    <col min="10741" max="10741" width="13" customWidth="1"/>
    <col min="10960" max="10960" width="3.25" customWidth="1"/>
    <col min="10961" max="10961" width="3.5" customWidth="1"/>
    <col min="10962" max="10962" width="6.5" customWidth="1"/>
    <col min="10963" max="10992" width="4.125" customWidth="1"/>
    <col min="10993" max="10993" width="5.125" customWidth="1"/>
    <col min="10994" max="10995" width="4.125" customWidth="1"/>
    <col min="10996" max="10996" width="5" customWidth="1"/>
    <col min="10997" max="10997" width="13" customWidth="1"/>
    <col min="11216" max="11216" width="3.25" customWidth="1"/>
    <col min="11217" max="11217" width="3.5" customWidth="1"/>
    <col min="11218" max="11218" width="6.5" customWidth="1"/>
    <col min="11219" max="11248" width="4.125" customWidth="1"/>
    <col min="11249" max="11249" width="5.125" customWidth="1"/>
    <col min="11250" max="11251" width="4.125" customWidth="1"/>
    <col min="11252" max="11252" width="5" customWidth="1"/>
    <col min="11253" max="11253" width="13" customWidth="1"/>
    <col min="11472" max="11472" width="3.25" customWidth="1"/>
    <col min="11473" max="11473" width="3.5" customWidth="1"/>
    <col min="11474" max="11474" width="6.5" customWidth="1"/>
    <col min="11475" max="11504" width="4.125" customWidth="1"/>
    <col min="11505" max="11505" width="5.125" customWidth="1"/>
    <col min="11506" max="11507" width="4.125" customWidth="1"/>
    <col min="11508" max="11508" width="5" customWidth="1"/>
    <col min="11509" max="11509" width="13" customWidth="1"/>
    <col min="11728" max="11728" width="3.25" customWidth="1"/>
    <col min="11729" max="11729" width="3.5" customWidth="1"/>
    <col min="11730" max="11730" width="6.5" customWidth="1"/>
    <col min="11731" max="11760" width="4.125" customWidth="1"/>
    <col min="11761" max="11761" width="5.125" customWidth="1"/>
    <col min="11762" max="11763" width="4.125" customWidth="1"/>
    <col min="11764" max="11764" width="5" customWidth="1"/>
    <col min="11765" max="11765" width="13" customWidth="1"/>
    <col min="11984" max="11984" width="3.25" customWidth="1"/>
    <col min="11985" max="11985" width="3.5" customWidth="1"/>
    <col min="11986" max="11986" width="6.5" customWidth="1"/>
    <col min="11987" max="12016" width="4.125" customWidth="1"/>
    <col min="12017" max="12017" width="5.125" customWidth="1"/>
    <col min="12018" max="12019" width="4.125" customWidth="1"/>
    <col min="12020" max="12020" width="5" customWidth="1"/>
    <col min="12021" max="12021" width="13" customWidth="1"/>
    <col min="12240" max="12240" width="3.25" customWidth="1"/>
    <col min="12241" max="12241" width="3.5" customWidth="1"/>
    <col min="12242" max="12242" width="6.5" customWidth="1"/>
    <col min="12243" max="12272" width="4.125" customWidth="1"/>
    <col min="12273" max="12273" width="5.125" customWidth="1"/>
    <col min="12274" max="12275" width="4.125" customWidth="1"/>
    <col min="12276" max="12276" width="5" customWidth="1"/>
    <col min="12277" max="12277" width="13" customWidth="1"/>
    <col min="12496" max="12496" width="3.25" customWidth="1"/>
    <col min="12497" max="12497" width="3.5" customWidth="1"/>
    <col min="12498" max="12498" width="6.5" customWidth="1"/>
    <col min="12499" max="12528" width="4.125" customWidth="1"/>
    <col min="12529" max="12529" width="5.125" customWidth="1"/>
    <col min="12530" max="12531" width="4.125" customWidth="1"/>
    <col min="12532" max="12532" width="5" customWidth="1"/>
    <col min="12533" max="12533" width="13" customWidth="1"/>
    <col min="12752" max="12752" width="3.25" customWidth="1"/>
    <col min="12753" max="12753" width="3.5" customWidth="1"/>
    <col min="12754" max="12754" width="6.5" customWidth="1"/>
    <col min="12755" max="12784" width="4.125" customWidth="1"/>
    <col min="12785" max="12785" width="5.125" customWidth="1"/>
    <col min="12786" max="12787" width="4.125" customWidth="1"/>
    <col min="12788" max="12788" width="5" customWidth="1"/>
    <col min="12789" max="12789" width="13" customWidth="1"/>
    <col min="13008" max="13008" width="3.25" customWidth="1"/>
    <col min="13009" max="13009" width="3.5" customWidth="1"/>
    <col min="13010" max="13010" width="6.5" customWidth="1"/>
    <col min="13011" max="13040" width="4.125" customWidth="1"/>
    <col min="13041" max="13041" width="5.125" customWidth="1"/>
    <col min="13042" max="13043" width="4.125" customWidth="1"/>
    <col min="13044" max="13044" width="5" customWidth="1"/>
    <col min="13045" max="13045" width="13" customWidth="1"/>
    <col min="13264" max="13264" width="3.25" customWidth="1"/>
    <col min="13265" max="13265" width="3.5" customWidth="1"/>
    <col min="13266" max="13266" width="6.5" customWidth="1"/>
    <col min="13267" max="13296" width="4.125" customWidth="1"/>
    <col min="13297" max="13297" width="5.125" customWidth="1"/>
    <col min="13298" max="13299" width="4.125" customWidth="1"/>
    <col min="13300" max="13300" width="5" customWidth="1"/>
    <col min="13301" max="13301" width="13" customWidth="1"/>
    <col min="13520" max="13520" width="3.25" customWidth="1"/>
    <col min="13521" max="13521" width="3.5" customWidth="1"/>
    <col min="13522" max="13522" width="6.5" customWidth="1"/>
    <col min="13523" max="13552" width="4.125" customWidth="1"/>
    <col min="13553" max="13553" width="5.125" customWidth="1"/>
    <col min="13554" max="13555" width="4.125" customWidth="1"/>
    <col min="13556" max="13556" width="5" customWidth="1"/>
    <col min="13557" max="13557" width="13" customWidth="1"/>
    <col min="13776" max="13776" width="3.25" customWidth="1"/>
    <col min="13777" max="13777" width="3.5" customWidth="1"/>
    <col min="13778" max="13778" width="6.5" customWidth="1"/>
    <col min="13779" max="13808" width="4.125" customWidth="1"/>
    <col min="13809" max="13809" width="5.125" customWidth="1"/>
    <col min="13810" max="13811" width="4.125" customWidth="1"/>
    <col min="13812" max="13812" width="5" customWidth="1"/>
    <col min="13813" max="13813" width="13" customWidth="1"/>
    <col min="14032" max="14032" width="3.25" customWidth="1"/>
    <col min="14033" max="14033" width="3.5" customWidth="1"/>
    <col min="14034" max="14034" width="6.5" customWidth="1"/>
    <col min="14035" max="14064" width="4.125" customWidth="1"/>
    <col min="14065" max="14065" width="5.125" customWidth="1"/>
    <col min="14066" max="14067" width="4.125" customWidth="1"/>
    <col min="14068" max="14068" width="5" customWidth="1"/>
    <col min="14069" max="14069" width="13" customWidth="1"/>
    <col min="14288" max="14288" width="3.25" customWidth="1"/>
    <col min="14289" max="14289" width="3.5" customWidth="1"/>
    <col min="14290" max="14290" width="6.5" customWidth="1"/>
    <col min="14291" max="14320" width="4.125" customWidth="1"/>
    <col min="14321" max="14321" width="5.125" customWidth="1"/>
    <col min="14322" max="14323" width="4.125" customWidth="1"/>
    <col min="14324" max="14324" width="5" customWidth="1"/>
    <col min="14325" max="14325" width="13" customWidth="1"/>
    <col min="14544" max="14544" width="3.25" customWidth="1"/>
    <col min="14545" max="14545" width="3.5" customWidth="1"/>
    <col min="14546" max="14546" width="6.5" customWidth="1"/>
    <col min="14547" max="14576" width="4.125" customWidth="1"/>
    <col min="14577" max="14577" width="5.125" customWidth="1"/>
    <col min="14578" max="14579" width="4.125" customWidth="1"/>
    <col min="14580" max="14580" width="5" customWidth="1"/>
    <col min="14581" max="14581" width="13" customWidth="1"/>
    <col min="14800" max="14800" width="3.25" customWidth="1"/>
    <col min="14801" max="14801" width="3.5" customWidth="1"/>
    <col min="14802" max="14802" width="6.5" customWidth="1"/>
    <col min="14803" max="14832" width="4.125" customWidth="1"/>
    <col min="14833" max="14833" width="5.125" customWidth="1"/>
    <col min="14834" max="14835" width="4.125" customWidth="1"/>
    <col min="14836" max="14836" width="5" customWidth="1"/>
    <col min="14837" max="14837" width="13" customWidth="1"/>
    <col min="15056" max="15056" width="3.25" customWidth="1"/>
    <col min="15057" max="15057" width="3.5" customWidth="1"/>
    <col min="15058" max="15058" width="6.5" customWidth="1"/>
    <col min="15059" max="15088" width="4.125" customWidth="1"/>
    <col min="15089" max="15089" width="5.125" customWidth="1"/>
    <col min="15090" max="15091" width="4.125" customWidth="1"/>
    <col min="15092" max="15092" width="5" customWidth="1"/>
    <col min="15093" max="15093" width="13" customWidth="1"/>
    <col min="15312" max="15312" width="3.25" customWidth="1"/>
    <col min="15313" max="15313" width="3.5" customWidth="1"/>
    <col min="15314" max="15314" width="6.5" customWidth="1"/>
    <col min="15315" max="15344" width="4.125" customWidth="1"/>
    <col min="15345" max="15345" width="5.125" customWidth="1"/>
    <col min="15346" max="15347" width="4.125" customWidth="1"/>
    <col min="15348" max="15348" width="5" customWidth="1"/>
    <col min="15349" max="15349" width="13" customWidth="1"/>
    <col min="15568" max="15568" width="3.25" customWidth="1"/>
    <col min="15569" max="15569" width="3.5" customWidth="1"/>
    <col min="15570" max="15570" width="6.5" customWidth="1"/>
    <col min="15571" max="15600" width="4.125" customWidth="1"/>
    <col min="15601" max="15601" width="5.125" customWidth="1"/>
    <col min="15602" max="15603" width="4.125" customWidth="1"/>
    <col min="15604" max="15604" width="5" customWidth="1"/>
    <col min="15605" max="15605" width="13" customWidth="1"/>
    <col min="15824" max="15824" width="3.25" customWidth="1"/>
    <col min="15825" max="15825" width="3.5" customWidth="1"/>
    <col min="15826" max="15826" width="6.5" customWidth="1"/>
    <col min="15827" max="15856" width="4.125" customWidth="1"/>
    <col min="15857" max="15857" width="5.125" customWidth="1"/>
    <col min="15858" max="15859" width="4.125" customWidth="1"/>
    <col min="15860" max="15860" width="5" customWidth="1"/>
    <col min="15861" max="15861" width="13" customWidth="1"/>
    <col min="16080" max="16080" width="3.25" customWidth="1"/>
    <col min="16081" max="16081" width="3.5" customWidth="1"/>
    <col min="16082" max="16082" width="6.5" customWidth="1"/>
    <col min="16083" max="16112" width="4.125" customWidth="1"/>
    <col min="16113" max="16113" width="5.125" customWidth="1"/>
    <col min="16114" max="16115" width="4.125" customWidth="1"/>
    <col min="16116" max="16116" width="5" customWidth="1"/>
    <col min="16117" max="16117" width="13" customWidth="1"/>
  </cols>
  <sheetData>
    <row r="1" ht="32.45" customHeight="1" spans="1:13">
      <c r="A1" s="9" t="s">
        <v>0</v>
      </c>
      <c r="B1" s="10"/>
      <c r="C1" s="11"/>
      <c r="D1" s="11"/>
      <c r="E1" s="11"/>
      <c r="F1" s="11"/>
      <c r="G1" s="11"/>
      <c r="H1" s="11"/>
      <c r="I1" s="11"/>
      <c r="J1" s="37"/>
      <c r="K1" s="37"/>
      <c r="L1" s="37"/>
      <c r="M1" s="38"/>
    </row>
    <row r="2" ht="20.25" customHeight="1" spans="1:13">
      <c r="A2" s="12"/>
      <c r="B2" s="13"/>
      <c r="C2" s="14" t="s">
        <v>1</v>
      </c>
      <c r="D2" s="15"/>
      <c r="E2" s="15"/>
      <c r="F2" s="15"/>
      <c r="G2" s="15"/>
      <c r="H2" s="15"/>
      <c r="I2" s="15"/>
      <c r="J2" s="39"/>
      <c r="K2" s="40" t="s">
        <v>2</v>
      </c>
      <c r="L2" s="41" t="s">
        <v>3</v>
      </c>
      <c r="M2" s="42" t="s">
        <v>4</v>
      </c>
    </row>
    <row r="3" ht="21" customHeight="1" spans="1:13">
      <c r="A3" s="16" t="s">
        <v>5</v>
      </c>
      <c r="B3" s="17" t="s">
        <v>6</v>
      </c>
      <c r="C3" s="18" t="s">
        <v>7</v>
      </c>
      <c r="D3" s="19" t="s">
        <v>8</v>
      </c>
      <c r="E3" s="19"/>
      <c r="F3" s="19" t="s">
        <v>9</v>
      </c>
      <c r="G3" s="19"/>
      <c r="H3" s="19" t="s">
        <v>10</v>
      </c>
      <c r="I3" s="19"/>
      <c r="J3" s="31" t="s">
        <v>11</v>
      </c>
      <c r="K3" s="43"/>
      <c r="L3" s="44"/>
      <c r="M3" s="45"/>
    </row>
    <row r="4" ht="52.5" customHeight="1" spans="1:13">
      <c r="A4" s="20"/>
      <c r="B4" s="21"/>
      <c r="C4" s="22" t="s">
        <v>12</v>
      </c>
      <c r="D4" s="23" t="s">
        <v>12</v>
      </c>
      <c r="E4" s="23" t="s">
        <v>13</v>
      </c>
      <c r="F4" s="23" t="s">
        <v>12</v>
      </c>
      <c r="G4" s="23" t="s">
        <v>14</v>
      </c>
      <c r="H4" s="23" t="s">
        <v>15</v>
      </c>
      <c r="I4" s="23" t="s">
        <v>16</v>
      </c>
      <c r="J4" s="46"/>
      <c r="K4" s="47"/>
      <c r="L4" s="48"/>
      <c r="M4" s="49"/>
    </row>
    <row r="5" ht="20" customHeight="1" spans="1:13">
      <c r="A5" s="24">
        <v>1</v>
      </c>
      <c r="B5" s="25" t="s">
        <v>17</v>
      </c>
      <c r="C5" s="26">
        <v>0</v>
      </c>
      <c r="D5" s="27">
        <v>0</v>
      </c>
      <c r="E5" s="27">
        <v>0</v>
      </c>
      <c r="F5" s="27">
        <v>0</v>
      </c>
      <c r="G5" s="27">
        <v>0</v>
      </c>
      <c r="H5" s="26">
        <v>0</v>
      </c>
      <c r="I5" s="26">
        <v>0</v>
      </c>
      <c r="J5" s="50">
        <f>C5+E5+G5+I5</f>
        <v>0</v>
      </c>
      <c r="K5" s="51">
        <v>0</v>
      </c>
      <c r="L5" s="52">
        <f>J5+K5</f>
        <v>0</v>
      </c>
      <c r="M5" s="53"/>
    </row>
    <row r="6" ht="20" customHeight="1" spans="1:13">
      <c r="A6" s="28">
        <v>2</v>
      </c>
      <c r="B6" s="29" t="s">
        <v>18</v>
      </c>
      <c r="C6" s="30">
        <v>0</v>
      </c>
      <c r="D6" s="31">
        <v>0</v>
      </c>
      <c r="E6" s="31">
        <f t="shared" ref="E6:E9" si="0">D6*1.2</f>
        <v>0</v>
      </c>
      <c r="F6" s="31">
        <v>0</v>
      </c>
      <c r="G6" s="31">
        <v>0</v>
      </c>
      <c r="H6" s="26">
        <v>0</v>
      </c>
      <c r="I6" s="26">
        <v>0</v>
      </c>
      <c r="J6" s="54">
        <f>C6+E6+G6+I6</f>
        <v>0</v>
      </c>
      <c r="K6" s="55">
        <v>0</v>
      </c>
      <c r="L6" s="32">
        <f>J6+K6</f>
        <v>0</v>
      </c>
      <c r="M6" s="56"/>
    </row>
    <row r="7" ht="20" customHeight="1" spans="1:13">
      <c r="A7" s="24">
        <v>3</v>
      </c>
      <c r="B7" s="29" t="s">
        <v>19</v>
      </c>
      <c r="C7" s="30">
        <v>0</v>
      </c>
      <c r="D7" s="31">
        <v>0</v>
      </c>
      <c r="E7" s="31">
        <v>0</v>
      </c>
      <c r="F7" s="31">
        <v>0</v>
      </c>
      <c r="G7" s="31">
        <v>0</v>
      </c>
      <c r="H7" s="26">
        <v>0</v>
      </c>
      <c r="I7" s="26">
        <v>0</v>
      </c>
      <c r="J7" s="54">
        <v>0</v>
      </c>
      <c r="K7" s="55">
        <v>0</v>
      </c>
      <c r="L7" s="32">
        <v>0</v>
      </c>
      <c r="M7" s="56"/>
    </row>
    <row r="8" ht="20" customHeight="1" spans="1:13">
      <c r="A8" s="28">
        <v>4</v>
      </c>
      <c r="B8" s="29" t="s">
        <v>20</v>
      </c>
      <c r="C8" s="30">
        <v>0</v>
      </c>
      <c r="D8" s="31">
        <v>0</v>
      </c>
      <c r="E8" s="31">
        <f t="shared" si="0"/>
        <v>0</v>
      </c>
      <c r="F8" s="31">
        <v>0</v>
      </c>
      <c r="G8" s="31">
        <v>0</v>
      </c>
      <c r="H8" s="26">
        <v>0</v>
      </c>
      <c r="I8" s="26">
        <v>0</v>
      </c>
      <c r="J8" s="54">
        <f>C8+E8+G8+I8</f>
        <v>0</v>
      </c>
      <c r="K8" s="55">
        <v>0</v>
      </c>
      <c r="L8" s="32">
        <f>J8+K8</f>
        <v>0</v>
      </c>
      <c r="M8" s="56"/>
    </row>
    <row r="9" ht="20" customHeight="1" spans="1:13">
      <c r="A9" s="24">
        <v>5</v>
      </c>
      <c r="B9" s="29" t="s">
        <v>21</v>
      </c>
      <c r="C9" s="30">
        <v>0</v>
      </c>
      <c r="D9" s="31">
        <v>0</v>
      </c>
      <c r="E9" s="31">
        <f t="shared" si="0"/>
        <v>0</v>
      </c>
      <c r="F9" s="31">
        <v>0</v>
      </c>
      <c r="G9" s="31">
        <v>0</v>
      </c>
      <c r="H9" s="26">
        <v>0</v>
      </c>
      <c r="I9" s="26">
        <v>0</v>
      </c>
      <c r="J9" s="54">
        <f>SUM(G9:I9)</f>
        <v>0</v>
      </c>
      <c r="K9" s="55">
        <v>0</v>
      </c>
      <c r="L9" s="32">
        <f>SUM(J9:K9)</f>
        <v>0</v>
      </c>
      <c r="M9" s="56"/>
    </row>
    <row r="10" ht="20" customHeight="1" spans="1:13">
      <c r="A10" s="28">
        <v>6</v>
      </c>
      <c r="B10" s="32" t="s">
        <v>22</v>
      </c>
      <c r="C10" s="30">
        <v>0</v>
      </c>
      <c r="D10" s="31">
        <v>0</v>
      </c>
      <c r="E10" s="31">
        <f t="shared" ref="E10:E31" si="1">D10*1.2</f>
        <v>0</v>
      </c>
      <c r="F10" s="31">
        <v>0</v>
      </c>
      <c r="G10" s="31">
        <f t="shared" ref="G10:G31" si="2">F10*1.5</f>
        <v>0</v>
      </c>
      <c r="H10" s="26">
        <v>0</v>
      </c>
      <c r="I10" s="26">
        <v>0</v>
      </c>
      <c r="J10" s="54">
        <f t="shared" ref="J10:J37" si="3">C10+E10+G10+I10</f>
        <v>0</v>
      </c>
      <c r="K10" s="55">
        <v>0</v>
      </c>
      <c r="L10" s="32">
        <f t="shared" ref="L10:L37" si="4">J10+K10</f>
        <v>0</v>
      </c>
      <c r="M10" s="56"/>
    </row>
    <row r="11" ht="20" customHeight="1" spans="1:13">
      <c r="A11" s="24">
        <v>7</v>
      </c>
      <c r="B11" s="33" t="s">
        <v>23</v>
      </c>
      <c r="C11" s="30">
        <v>12</v>
      </c>
      <c r="D11" s="31">
        <v>0</v>
      </c>
      <c r="E11" s="31">
        <f t="shared" si="1"/>
        <v>0</v>
      </c>
      <c r="F11" s="31">
        <v>0</v>
      </c>
      <c r="G11" s="31">
        <f t="shared" si="2"/>
        <v>0</v>
      </c>
      <c r="H11" s="26">
        <v>0</v>
      </c>
      <c r="I11" s="26">
        <v>0</v>
      </c>
      <c r="J11" s="54">
        <f t="shared" si="3"/>
        <v>12</v>
      </c>
      <c r="K11" s="55">
        <v>0</v>
      </c>
      <c r="L11" s="32">
        <f t="shared" si="4"/>
        <v>12</v>
      </c>
      <c r="M11" s="56"/>
    </row>
    <row r="12" ht="20" customHeight="1" spans="1:13">
      <c r="A12" s="28">
        <v>8</v>
      </c>
      <c r="B12" s="34" t="s">
        <v>24</v>
      </c>
      <c r="C12" s="30">
        <v>28</v>
      </c>
      <c r="D12" s="31">
        <v>0</v>
      </c>
      <c r="E12" s="31">
        <v>0</v>
      </c>
      <c r="F12" s="31">
        <v>0</v>
      </c>
      <c r="G12" s="31">
        <f t="shared" si="2"/>
        <v>0</v>
      </c>
      <c r="H12" s="26">
        <v>0</v>
      </c>
      <c r="I12" s="26">
        <v>0</v>
      </c>
      <c r="J12" s="54">
        <f t="shared" si="3"/>
        <v>28</v>
      </c>
      <c r="K12" s="55">
        <v>0</v>
      </c>
      <c r="L12" s="32">
        <f>SUM(J12:K12)</f>
        <v>28</v>
      </c>
      <c r="M12" s="56"/>
    </row>
    <row r="13" ht="20" customHeight="1" spans="1:13">
      <c r="A13" s="24">
        <v>9</v>
      </c>
      <c r="B13" s="29" t="s">
        <v>25</v>
      </c>
      <c r="C13" s="30">
        <v>0</v>
      </c>
      <c r="D13" s="31">
        <v>0</v>
      </c>
      <c r="E13" s="31">
        <f t="shared" si="1"/>
        <v>0</v>
      </c>
      <c r="F13" s="31">
        <v>0</v>
      </c>
      <c r="G13" s="31">
        <f t="shared" si="2"/>
        <v>0</v>
      </c>
      <c r="H13" s="26">
        <v>0</v>
      </c>
      <c r="I13" s="26">
        <v>0</v>
      </c>
      <c r="J13" s="54">
        <f t="shared" si="3"/>
        <v>0</v>
      </c>
      <c r="K13" s="55">
        <v>0</v>
      </c>
      <c r="L13" s="32">
        <f t="shared" si="4"/>
        <v>0</v>
      </c>
      <c r="M13" s="56"/>
    </row>
    <row r="14" ht="20" customHeight="1" spans="1:13">
      <c r="A14" s="28">
        <v>10</v>
      </c>
      <c r="B14" s="33" t="s">
        <v>26</v>
      </c>
      <c r="C14" s="30">
        <v>8</v>
      </c>
      <c r="D14" s="31">
        <v>0</v>
      </c>
      <c r="E14" s="31">
        <f t="shared" si="1"/>
        <v>0</v>
      </c>
      <c r="F14" s="31">
        <v>0</v>
      </c>
      <c r="G14" s="31">
        <f t="shared" si="2"/>
        <v>0</v>
      </c>
      <c r="H14" s="26">
        <v>0</v>
      </c>
      <c r="I14" s="26">
        <v>0</v>
      </c>
      <c r="J14" s="54">
        <f t="shared" si="3"/>
        <v>8</v>
      </c>
      <c r="K14" s="55">
        <v>0</v>
      </c>
      <c r="L14" s="32">
        <f t="shared" si="4"/>
        <v>8</v>
      </c>
      <c r="M14" s="56"/>
    </row>
    <row r="15" ht="20" customHeight="1" spans="1:13">
      <c r="A15" s="24">
        <v>11</v>
      </c>
      <c r="B15" s="33" t="s">
        <v>27</v>
      </c>
      <c r="C15" s="30">
        <v>18</v>
      </c>
      <c r="D15" s="31">
        <v>0</v>
      </c>
      <c r="E15" s="31">
        <f t="shared" si="1"/>
        <v>0</v>
      </c>
      <c r="F15" s="31">
        <v>0</v>
      </c>
      <c r="G15" s="31">
        <f t="shared" si="2"/>
        <v>0</v>
      </c>
      <c r="H15" s="26">
        <v>0</v>
      </c>
      <c r="I15" s="26">
        <v>0</v>
      </c>
      <c r="J15" s="54">
        <f t="shared" si="3"/>
        <v>18</v>
      </c>
      <c r="K15" s="55">
        <v>0</v>
      </c>
      <c r="L15" s="32">
        <f t="shared" si="4"/>
        <v>18</v>
      </c>
      <c r="M15" s="56"/>
    </row>
    <row r="16" ht="20" customHeight="1" spans="1:13">
      <c r="A16" s="28">
        <v>12</v>
      </c>
      <c r="B16" s="29" t="s">
        <v>28</v>
      </c>
      <c r="C16" s="30">
        <v>50</v>
      </c>
      <c r="D16" s="31">
        <v>0</v>
      </c>
      <c r="E16" s="31">
        <f t="shared" si="1"/>
        <v>0</v>
      </c>
      <c r="F16" s="31">
        <v>0</v>
      </c>
      <c r="G16" s="31">
        <f t="shared" si="2"/>
        <v>0</v>
      </c>
      <c r="H16" s="26">
        <v>0</v>
      </c>
      <c r="I16" s="26">
        <v>0</v>
      </c>
      <c r="J16" s="54">
        <f t="shared" si="3"/>
        <v>50</v>
      </c>
      <c r="K16" s="55">
        <v>0</v>
      </c>
      <c r="L16" s="32">
        <f t="shared" si="4"/>
        <v>50</v>
      </c>
      <c r="M16" s="57"/>
    </row>
    <row r="17" ht="20" customHeight="1" spans="1:13">
      <c r="A17" s="24">
        <v>13</v>
      </c>
      <c r="B17" s="29" t="s">
        <v>29</v>
      </c>
      <c r="C17" s="30">
        <v>0</v>
      </c>
      <c r="D17" s="31">
        <v>0</v>
      </c>
      <c r="E17" s="31">
        <v>0</v>
      </c>
      <c r="F17" s="31">
        <v>0</v>
      </c>
      <c r="G17" s="31">
        <f t="shared" si="2"/>
        <v>0</v>
      </c>
      <c r="H17" s="26">
        <v>0</v>
      </c>
      <c r="I17" s="26">
        <v>0</v>
      </c>
      <c r="J17" s="54">
        <f t="shared" si="3"/>
        <v>0</v>
      </c>
      <c r="K17" s="55">
        <v>0</v>
      </c>
      <c r="L17" s="32">
        <f t="shared" si="4"/>
        <v>0</v>
      </c>
      <c r="M17" s="56"/>
    </row>
    <row r="18" ht="20" customHeight="1" spans="1:13">
      <c r="A18" s="28">
        <v>14</v>
      </c>
      <c r="B18" s="29" t="s">
        <v>30</v>
      </c>
      <c r="C18" s="30">
        <v>18</v>
      </c>
      <c r="D18" s="31">
        <v>0</v>
      </c>
      <c r="E18" s="31">
        <f t="shared" si="1"/>
        <v>0</v>
      </c>
      <c r="F18" s="31">
        <v>0</v>
      </c>
      <c r="G18" s="31">
        <v>0</v>
      </c>
      <c r="H18" s="26">
        <v>0</v>
      </c>
      <c r="I18" s="26">
        <v>0</v>
      </c>
      <c r="J18" s="54">
        <f t="shared" si="3"/>
        <v>18</v>
      </c>
      <c r="K18" s="55">
        <v>0</v>
      </c>
      <c r="L18" s="32">
        <f t="shared" si="4"/>
        <v>18</v>
      </c>
      <c r="M18" s="57"/>
    </row>
    <row r="19" ht="20" customHeight="1" spans="1:13">
      <c r="A19" s="24">
        <v>15</v>
      </c>
      <c r="B19" s="29" t="s">
        <v>31</v>
      </c>
      <c r="C19" s="30">
        <v>46</v>
      </c>
      <c r="D19" s="31">
        <v>0</v>
      </c>
      <c r="E19" s="31">
        <f t="shared" si="1"/>
        <v>0</v>
      </c>
      <c r="F19" s="31">
        <v>0</v>
      </c>
      <c r="G19" s="31">
        <f t="shared" si="2"/>
        <v>0</v>
      </c>
      <c r="H19" s="26">
        <v>0</v>
      </c>
      <c r="I19" s="26">
        <v>0</v>
      </c>
      <c r="J19" s="54">
        <f t="shared" si="3"/>
        <v>46</v>
      </c>
      <c r="K19" s="55">
        <v>0</v>
      </c>
      <c r="L19" s="32">
        <f t="shared" si="4"/>
        <v>46</v>
      </c>
      <c r="M19" s="57"/>
    </row>
    <row r="20" ht="20" customHeight="1" spans="1:13">
      <c r="A20" s="28">
        <v>16</v>
      </c>
      <c r="B20" s="32" t="s">
        <v>32</v>
      </c>
      <c r="C20" s="30">
        <v>28</v>
      </c>
      <c r="D20" s="31">
        <v>0</v>
      </c>
      <c r="E20" s="31">
        <v>0</v>
      </c>
      <c r="F20" s="31">
        <v>0</v>
      </c>
      <c r="G20" s="31">
        <f t="shared" si="2"/>
        <v>0</v>
      </c>
      <c r="H20" s="26">
        <v>0</v>
      </c>
      <c r="I20" s="26">
        <v>0</v>
      </c>
      <c r="J20" s="54">
        <f t="shared" si="3"/>
        <v>28</v>
      </c>
      <c r="K20" s="55">
        <v>0</v>
      </c>
      <c r="L20" s="32">
        <f t="shared" si="4"/>
        <v>28</v>
      </c>
      <c r="M20" s="56"/>
    </row>
    <row r="21" ht="20" customHeight="1" spans="1:13">
      <c r="A21" s="24">
        <v>17</v>
      </c>
      <c r="B21" s="29" t="s">
        <v>33</v>
      </c>
      <c r="C21" s="30">
        <v>0</v>
      </c>
      <c r="D21" s="31">
        <v>0</v>
      </c>
      <c r="E21" s="31">
        <f t="shared" si="1"/>
        <v>0</v>
      </c>
      <c r="F21" s="31">
        <v>0</v>
      </c>
      <c r="G21" s="31">
        <f t="shared" si="2"/>
        <v>0</v>
      </c>
      <c r="H21" s="26">
        <v>0</v>
      </c>
      <c r="I21" s="26">
        <v>0</v>
      </c>
      <c r="J21" s="54">
        <f t="shared" si="3"/>
        <v>0</v>
      </c>
      <c r="K21" s="55">
        <v>0</v>
      </c>
      <c r="L21" s="32">
        <f t="shared" si="4"/>
        <v>0</v>
      </c>
      <c r="M21" s="56"/>
    </row>
    <row r="22" ht="20" customHeight="1" spans="1:13">
      <c r="A22" s="28">
        <v>18</v>
      </c>
      <c r="B22" s="29" t="s">
        <v>34</v>
      </c>
      <c r="C22" s="30">
        <v>14</v>
      </c>
      <c r="D22" s="31">
        <v>0</v>
      </c>
      <c r="E22" s="31">
        <f t="shared" si="1"/>
        <v>0</v>
      </c>
      <c r="F22" s="31">
        <v>0</v>
      </c>
      <c r="G22" s="31">
        <f t="shared" si="2"/>
        <v>0</v>
      </c>
      <c r="H22" s="26">
        <v>0</v>
      </c>
      <c r="I22" s="26">
        <v>0</v>
      </c>
      <c r="J22" s="54">
        <f t="shared" si="3"/>
        <v>14</v>
      </c>
      <c r="K22" s="55">
        <v>0</v>
      </c>
      <c r="L22" s="32">
        <f t="shared" si="4"/>
        <v>14</v>
      </c>
      <c r="M22" s="56"/>
    </row>
    <row r="23" ht="20" customHeight="1" spans="1:13">
      <c r="A23" s="24">
        <v>19</v>
      </c>
      <c r="B23" s="33" t="s">
        <v>35</v>
      </c>
      <c r="C23" s="30">
        <v>16</v>
      </c>
      <c r="D23" s="31">
        <v>0</v>
      </c>
      <c r="E23" s="31">
        <f t="shared" si="1"/>
        <v>0</v>
      </c>
      <c r="F23" s="31">
        <v>0</v>
      </c>
      <c r="G23" s="31">
        <f t="shared" si="2"/>
        <v>0</v>
      </c>
      <c r="H23" s="26">
        <v>0</v>
      </c>
      <c r="I23" s="26">
        <v>0</v>
      </c>
      <c r="J23" s="54">
        <f t="shared" si="3"/>
        <v>16</v>
      </c>
      <c r="K23" s="55">
        <v>0</v>
      </c>
      <c r="L23" s="32">
        <f t="shared" si="4"/>
        <v>16</v>
      </c>
      <c r="M23" s="56"/>
    </row>
    <row r="24" ht="20" customHeight="1" spans="1:13">
      <c r="A24" s="28">
        <v>20</v>
      </c>
      <c r="B24" s="29" t="s">
        <v>36</v>
      </c>
      <c r="C24" s="30">
        <v>0</v>
      </c>
      <c r="D24" s="31">
        <v>0</v>
      </c>
      <c r="E24" s="31">
        <f t="shared" si="1"/>
        <v>0</v>
      </c>
      <c r="F24" s="31">
        <v>0</v>
      </c>
      <c r="G24" s="31">
        <f t="shared" si="2"/>
        <v>0</v>
      </c>
      <c r="H24" s="26">
        <v>0</v>
      </c>
      <c r="I24" s="26">
        <v>0</v>
      </c>
      <c r="J24" s="54">
        <f t="shared" si="3"/>
        <v>0</v>
      </c>
      <c r="K24" s="55">
        <v>0</v>
      </c>
      <c r="L24" s="32">
        <f t="shared" si="4"/>
        <v>0</v>
      </c>
      <c r="M24" s="56"/>
    </row>
    <row r="25" ht="20" customHeight="1" spans="1:13">
      <c r="A25" s="24">
        <v>21</v>
      </c>
      <c r="B25" s="29" t="s">
        <v>37</v>
      </c>
      <c r="C25" s="30">
        <v>48</v>
      </c>
      <c r="D25" s="31">
        <v>0</v>
      </c>
      <c r="E25" s="31">
        <f t="shared" si="1"/>
        <v>0</v>
      </c>
      <c r="F25" s="31">
        <v>0</v>
      </c>
      <c r="G25" s="31">
        <f t="shared" si="2"/>
        <v>0</v>
      </c>
      <c r="H25" s="26">
        <v>0</v>
      </c>
      <c r="I25" s="26">
        <v>0</v>
      </c>
      <c r="J25" s="54">
        <f t="shared" si="3"/>
        <v>48</v>
      </c>
      <c r="K25" s="55">
        <v>0</v>
      </c>
      <c r="L25" s="32">
        <f t="shared" si="4"/>
        <v>48</v>
      </c>
      <c r="M25" s="56"/>
    </row>
    <row r="26" ht="20" customHeight="1" spans="1:13">
      <c r="A26" s="28">
        <v>22</v>
      </c>
      <c r="B26" s="29" t="s">
        <v>38</v>
      </c>
      <c r="C26" s="30">
        <v>0</v>
      </c>
      <c r="D26" s="31">
        <v>18</v>
      </c>
      <c r="E26" s="31">
        <f t="shared" si="1"/>
        <v>21.6</v>
      </c>
      <c r="F26" s="31">
        <v>0</v>
      </c>
      <c r="G26" s="31">
        <f t="shared" si="2"/>
        <v>0</v>
      </c>
      <c r="H26" s="26">
        <v>0</v>
      </c>
      <c r="I26" s="26">
        <v>0</v>
      </c>
      <c r="J26" s="54">
        <f t="shared" si="3"/>
        <v>21.6</v>
      </c>
      <c r="K26" s="55">
        <v>0</v>
      </c>
      <c r="L26" s="32">
        <f t="shared" si="4"/>
        <v>21.6</v>
      </c>
      <c r="M26" s="56"/>
    </row>
    <row r="27" ht="20" customHeight="1" spans="1:13">
      <c r="A27" s="24">
        <v>23</v>
      </c>
      <c r="B27" s="29" t="s">
        <v>39</v>
      </c>
      <c r="C27" s="30">
        <v>0</v>
      </c>
      <c r="D27" s="31">
        <v>0</v>
      </c>
      <c r="E27" s="31">
        <f t="shared" si="1"/>
        <v>0</v>
      </c>
      <c r="F27" s="31">
        <v>0</v>
      </c>
      <c r="G27" s="31">
        <f t="shared" si="2"/>
        <v>0</v>
      </c>
      <c r="H27" s="26">
        <v>0</v>
      </c>
      <c r="I27" s="26">
        <v>0</v>
      </c>
      <c r="J27" s="54">
        <f t="shared" si="3"/>
        <v>0</v>
      </c>
      <c r="K27" s="55">
        <v>0</v>
      </c>
      <c r="L27" s="32">
        <f t="shared" si="4"/>
        <v>0</v>
      </c>
      <c r="M27" s="56"/>
    </row>
    <row r="28" ht="20" customHeight="1" spans="1:13">
      <c r="A28" s="28">
        <v>24</v>
      </c>
      <c r="B28" s="29" t="s">
        <v>40</v>
      </c>
      <c r="C28" s="30">
        <v>0</v>
      </c>
      <c r="D28" s="31">
        <v>0</v>
      </c>
      <c r="E28" s="31">
        <f t="shared" si="1"/>
        <v>0</v>
      </c>
      <c r="F28" s="31">
        <v>0</v>
      </c>
      <c r="G28" s="31">
        <f t="shared" si="2"/>
        <v>0</v>
      </c>
      <c r="H28" s="26">
        <v>0</v>
      </c>
      <c r="I28" s="26">
        <v>0</v>
      </c>
      <c r="J28" s="54">
        <f t="shared" si="3"/>
        <v>0</v>
      </c>
      <c r="K28" s="55">
        <v>0</v>
      </c>
      <c r="L28" s="32">
        <f t="shared" si="4"/>
        <v>0</v>
      </c>
      <c r="M28" s="56"/>
    </row>
    <row r="29" ht="20" customHeight="1" spans="1:13">
      <c r="A29" s="24">
        <v>25</v>
      </c>
      <c r="B29" s="29" t="s">
        <v>41</v>
      </c>
      <c r="C29" s="30">
        <v>28</v>
      </c>
      <c r="D29" s="31">
        <v>0</v>
      </c>
      <c r="E29" s="31">
        <f t="shared" si="1"/>
        <v>0</v>
      </c>
      <c r="F29" s="31">
        <v>0</v>
      </c>
      <c r="G29" s="31">
        <f t="shared" si="2"/>
        <v>0</v>
      </c>
      <c r="H29" s="26">
        <v>0</v>
      </c>
      <c r="I29" s="26">
        <v>0</v>
      </c>
      <c r="J29" s="54">
        <f t="shared" si="3"/>
        <v>28</v>
      </c>
      <c r="K29" s="55">
        <v>0</v>
      </c>
      <c r="L29" s="32">
        <f t="shared" si="4"/>
        <v>28</v>
      </c>
      <c r="M29" s="56"/>
    </row>
    <row r="30" ht="20" customHeight="1" spans="1:13">
      <c r="A30" s="28">
        <v>26</v>
      </c>
      <c r="B30" s="29" t="s">
        <v>42</v>
      </c>
      <c r="C30" s="30">
        <v>0</v>
      </c>
      <c r="D30" s="31">
        <v>0</v>
      </c>
      <c r="E30" s="31">
        <f t="shared" si="1"/>
        <v>0</v>
      </c>
      <c r="F30" s="31">
        <v>0</v>
      </c>
      <c r="G30" s="31">
        <f t="shared" si="2"/>
        <v>0</v>
      </c>
      <c r="H30" s="26">
        <v>0</v>
      </c>
      <c r="I30" s="26">
        <v>0</v>
      </c>
      <c r="J30" s="54">
        <f t="shared" si="3"/>
        <v>0</v>
      </c>
      <c r="K30" s="55">
        <v>0</v>
      </c>
      <c r="L30" s="32">
        <f t="shared" si="4"/>
        <v>0</v>
      </c>
      <c r="M30" s="56"/>
    </row>
    <row r="31" ht="20" customHeight="1" spans="1:13">
      <c r="A31" s="24">
        <v>27</v>
      </c>
      <c r="B31" s="29" t="s">
        <v>43</v>
      </c>
      <c r="C31" s="30">
        <v>30</v>
      </c>
      <c r="D31" s="31">
        <v>0</v>
      </c>
      <c r="E31" s="31">
        <f t="shared" si="1"/>
        <v>0</v>
      </c>
      <c r="F31" s="31">
        <v>0</v>
      </c>
      <c r="G31" s="31">
        <f t="shared" si="2"/>
        <v>0</v>
      </c>
      <c r="H31" s="26">
        <v>0</v>
      </c>
      <c r="I31" s="26">
        <v>0</v>
      </c>
      <c r="J31" s="54">
        <f t="shared" si="3"/>
        <v>30</v>
      </c>
      <c r="K31" s="55">
        <v>0</v>
      </c>
      <c r="L31" s="32">
        <f t="shared" si="4"/>
        <v>30</v>
      </c>
      <c r="M31" s="56"/>
    </row>
    <row r="32" ht="20" customHeight="1" spans="1:13">
      <c r="A32" s="28">
        <v>28</v>
      </c>
      <c r="B32" s="29" t="s">
        <v>44</v>
      </c>
      <c r="C32" s="30">
        <v>64</v>
      </c>
      <c r="D32" s="31">
        <v>0</v>
      </c>
      <c r="E32" s="31">
        <v>0</v>
      </c>
      <c r="F32" s="31">
        <v>0</v>
      </c>
      <c r="G32" s="31">
        <v>0</v>
      </c>
      <c r="H32" s="26">
        <v>0</v>
      </c>
      <c r="I32" s="26">
        <v>0</v>
      </c>
      <c r="J32" s="54">
        <v>64</v>
      </c>
      <c r="K32" s="55">
        <v>0</v>
      </c>
      <c r="L32" s="32">
        <f>SUM(J32:K32)</f>
        <v>64</v>
      </c>
      <c r="M32" s="56" t="s">
        <v>45</v>
      </c>
    </row>
    <row r="33" ht="20" customHeight="1" spans="1:13">
      <c r="A33" s="24">
        <v>29</v>
      </c>
      <c r="B33" s="29" t="s">
        <v>46</v>
      </c>
      <c r="C33" s="30">
        <v>0</v>
      </c>
      <c r="D33" s="31">
        <v>0</v>
      </c>
      <c r="E33" s="31">
        <v>0</v>
      </c>
      <c r="F33" s="31">
        <v>0</v>
      </c>
      <c r="G33" s="31">
        <v>0</v>
      </c>
      <c r="H33" s="26">
        <v>0</v>
      </c>
      <c r="I33" s="26">
        <v>0</v>
      </c>
      <c r="J33" s="54">
        <f t="shared" ref="J33:J38" si="5">C33+E33+G33+I33</f>
        <v>0</v>
      </c>
      <c r="K33" s="55">
        <v>0</v>
      </c>
      <c r="L33" s="32">
        <f t="shared" ref="L33:L38" si="6">J33+K33</f>
        <v>0</v>
      </c>
      <c r="M33" s="56"/>
    </row>
    <row r="34" ht="20" customHeight="1" spans="1:13">
      <c r="A34" s="28">
        <v>30</v>
      </c>
      <c r="B34" s="29" t="s">
        <v>47</v>
      </c>
      <c r="C34" s="30">
        <v>16</v>
      </c>
      <c r="D34" s="31">
        <v>0</v>
      </c>
      <c r="E34" s="31">
        <f>D34*1.2</f>
        <v>0</v>
      </c>
      <c r="F34" s="31">
        <v>0</v>
      </c>
      <c r="G34" s="31">
        <f>F34*1.5</f>
        <v>0</v>
      </c>
      <c r="H34" s="26">
        <v>0</v>
      </c>
      <c r="I34" s="26">
        <v>0</v>
      </c>
      <c r="J34" s="54">
        <f t="shared" si="5"/>
        <v>16</v>
      </c>
      <c r="K34" s="55">
        <v>0</v>
      </c>
      <c r="L34" s="32">
        <f t="shared" si="6"/>
        <v>16</v>
      </c>
      <c r="M34" s="56"/>
    </row>
    <row r="35" ht="20" customHeight="1" spans="1:13">
      <c r="A35" s="24">
        <v>31</v>
      </c>
      <c r="B35" s="32" t="s">
        <v>48</v>
      </c>
      <c r="C35" s="30">
        <v>32</v>
      </c>
      <c r="D35" s="31">
        <v>0</v>
      </c>
      <c r="E35" s="31">
        <f>D35*1.2</f>
        <v>0</v>
      </c>
      <c r="F35" s="31">
        <v>0</v>
      </c>
      <c r="G35" s="31">
        <f>F35*1.5</f>
        <v>0</v>
      </c>
      <c r="H35" s="26">
        <v>0</v>
      </c>
      <c r="I35" s="26">
        <v>0</v>
      </c>
      <c r="J35" s="54">
        <f t="shared" si="5"/>
        <v>32</v>
      </c>
      <c r="K35" s="55">
        <v>0</v>
      </c>
      <c r="L35" s="32">
        <f t="shared" si="6"/>
        <v>32</v>
      </c>
      <c r="M35" s="56"/>
    </row>
    <row r="36" ht="20" customHeight="1" spans="1:13">
      <c r="A36" s="28">
        <v>32</v>
      </c>
      <c r="B36" s="35" t="s">
        <v>49</v>
      </c>
      <c r="C36" s="30">
        <v>38</v>
      </c>
      <c r="D36" s="31">
        <v>0</v>
      </c>
      <c r="E36" s="31">
        <v>0</v>
      </c>
      <c r="F36" s="31">
        <v>0</v>
      </c>
      <c r="G36" s="31">
        <f>F36*1.5</f>
        <v>0</v>
      </c>
      <c r="H36" s="26">
        <v>0</v>
      </c>
      <c r="I36" s="26">
        <v>0</v>
      </c>
      <c r="J36" s="54">
        <f t="shared" si="5"/>
        <v>38</v>
      </c>
      <c r="K36" s="55">
        <v>0</v>
      </c>
      <c r="L36" s="32">
        <f t="shared" si="6"/>
        <v>38</v>
      </c>
      <c r="M36" s="56"/>
    </row>
    <row r="37" ht="20" customHeight="1" spans="1:13">
      <c r="A37" s="24">
        <v>33</v>
      </c>
      <c r="B37" s="33" t="s">
        <v>50</v>
      </c>
      <c r="C37" s="30">
        <v>52</v>
      </c>
      <c r="D37" s="31">
        <v>0</v>
      </c>
      <c r="E37" s="31">
        <f>D37*1.2</f>
        <v>0</v>
      </c>
      <c r="F37" s="31">
        <v>0</v>
      </c>
      <c r="G37" s="31">
        <f>F37*1.5</f>
        <v>0</v>
      </c>
      <c r="H37" s="26">
        <v>0</v>
      </c>
      <c r="I37" s="26">
        <v>0</v>
      </c>
      <c r="J37" s="54">
        <f t="shared" si="5"/>
        <v>52</v>
      </c>
      <c r="K37" s="55">
        <v>0</v>
      </c>
      <c r="L37" s="32">
        <f t="shared" si="6"/>
        <v>52</v>
      </c>
      <c r="M37" s="56" t="s">
        <v>45</v>
      </c>
    </row>
    <row r="38" ht="20" customHeight="1" spans="1:13">
      <c r="A38" s="28">
        <v>34</v>
      </c>
      <c r="B38" s="33" t="s">
        <v>51</v>
      </c>
      <c r="C38" s="30">
        <v>0</v>
      </c>
      <c r="D38" s="31">
        <v>0</v>
      </c>
      <c r="E38" s="31">
        <f>D38*1.2</f>
        <v>0</v>
      </c>
      <c r="F38" s="31">
        <v>0</v>
      </c>
      <c r="G38" s="31">
        <f>F38*1.5</f>
        <v>0</v>
      </c>
      <c r="H38" s="26">
        <v>0</v>
      </c>
      <c r="I38" s="26">
        <v>0</v>
      </c>
      <c r="J38" s="54">
        <f t="shared" si="5"/>
        <v>0</v>
      </c>
      <c r="K38" s="55">
        <v>0</v>
      </c>
      <c r="L38" s="32">
        <f t="shared" si="6"/>
        <v>0</v>
      </c>
      <c r="M38" s="56"/>
    </row>
    <row r="39" ht="20" customHeight="1" spans="1:13">
      <c r="A39" s="24">
        <v>35</v>
      </c>
      <c r="B39" s="33" t="s">
        <v>52</v>
      </c>
      <c r="C39" s="30">
        <v>14</v>
      </c>
      <c r="D39" s="31">
        <v>0</v>
      </c>
      <c r="E39" s="31">
        <f t="shared" ref="E39:E117" si="7">D39*1.2</f>
        <v>0</v>
      </c>
      <c r="F39" s="31">
        <v>0</v>
      </c>
      <c r="G39" s="31">
        <v>0</v>
      </c>
      <c r="H39" s="26">
        <v>0</v>
      </c>
      <c r="I39" s="26">
        <v>0</v>
      </c>
      <c r="J39" s="54">
        <f t="shared" ref="J39:J124" si="8">C39+E39+G39+I39</f>
        <v>14</v>
      </c>
      <c r="K39" s="55">
        <v>0</v>
      </c>
      <c r="L39" s="32">
        <f t="shared" ref="L39:L107" si="9">J39+K39</f>
        <v>14</v>
      </c>
      <c r="M39" s="56"/>
    </row>
    <row r="40" ht="20" customHeight="1" spans="1:13">
      <c r="A40" s="28">
        <v>36</v>
      </c>
      <c r="B40" s="29" t="s">
        <v>53</v>
      </c>
      <c r="C40" s="30">
        <v>0</v>
      </c>
      <c r="D40" s="31">
        <v>0</v>
      </c>
      <c r="E40" s="31">
        <f t="shared" si="7"/>
        <v>0</v>
      </c>
      <c r="F40" s="31">
        <v>0</v>
      </c>
      <c r="G40" s="31">
        <v>0</v>
      </c>
      <c r="H40" s="26">
        <v>0</v>
      </c>
      <c r="I40" s="26">
        <v>0</v>
      </c>
      <c r="J40" s="54">
        <f t="shared" si="8"/>
        <v>0</v>
      </c>
      <c r="K40" s="55">
        <v>0</v>
      </c>
      <c r="L40" s="32">
        <f t="shared" si="9"/>
        <v>0</v>
      </c>
      <c r="M40" s="56"/>
    </row>
    <row r="41" ht="20" customHeight="1" spans="1:13">
      <c r="A41" s="24">
        <v>37</v>
      </c>
      <c r="B41" s="29" t="s">
        <v>54</v>
      </c>
      <c r="C41" s="30">
        <v>54</v>
      </c>
      <c r="D41" s="31">
        <v>0</v>
      </c>
      <c r="E41" s="31">
        <f t="shared" si="7"/>
        <v>0</v>
      </c>
      <c r="F41" s="31">
        <v>0</v>
      </c>
      <c r="G41" s="31">
        <v>0</v>
      </c>
      <c r="H41" s="26">
        <v>0</v>
      </c>
      <c r="I41" s="26">
        <v>0</v>
      </c>
      <c r="J41" s="54">
        <f t="shared" si="8"/>
        <v>54</v>
      </c>
      <c r="K41" s="55">
        <v>0</v>
      </c>
      <c r="L41" s="32">
        <f t="shared" si="9"/>
        <v>54</v>
      </c>
      <c r="M41" s="56"/>
    </row>
    <row r="42" ht="20" customHeight="1" spans="1:13">
      <c r="A42" s="28">
        <v>38</v>
      </c>
      <c r="B42" s="29" t="s">
        <v>55</v>
      </c>
      <c r="C42" s="30">
        <v>34</v>
      </c>
      <c r="D42" s="31">
        <v>0</v>
      </c>
      <c r="E42" s="31">
        <v>0</v>
      </c>
      <c r="F42" s="31">
        <v>0</v>
      </c>
      <c r="G42" s="31">
        <v>0</v>
      </c>
      <c r="H42" s="26">
        <v>0</v>
      </c>
      <c r="I42" s="26">
        <v>0</v>
      </c>
      <c r="J42" s="54">
        <f t="shared" si="8"/>
        <v>34</v>
      </c>
      <c r="K42" s="55">
        <v>0</v>
      </c>
      <c r="L42" s="32">
        <f t="shared" si="9"/>
        <v>34</v>
      </c>
      <c r="M42" s="56"/>
    </row>
    <row r="43" ht="20" customHeight="1" spans="1:13">
      <c r="A43" s="24">
        <v>39</v>
      </c>
      <c r="B43" s="29" t="s">
        <v>56</v>
      </c>
      <c r="C43" s="30">
        <v>0</v>
      </c>
      <c r="D43" s="31">
        <v>0</v>
      </c>
      <c r="E43" s="31">
        <f t="shared" si="7"/>
        <v>0</v>
      </c>
      <c r="F43" s="31">
        <v>0</v>
      </c>
      <c r="G43" s="31">
        <v>0</v>
      </c>
      <c r="H43" s="26">
        <v>0</v>
      </c>
      <c r="I43" s="26">
        <v>0</v>
      </c>
      <c r="J43" s="54">
        <f t="shared" si="8"/>
        <v>0</v>
      </c>
      <c r="K43" s="55">
        <v>0</v>
      </c>
      <c r="L43" s="32">
        <f t="shared" si="9"/>
        <v>0</v>
      </c>
      <c r="M43" s="56"/>
    </row>
    <row r="44" ht="20" customHeight="1" spans="1:13">
      <c r="A44" s="28">
        <v>40</v>
      </c>
      <c r="B44" s="29" t="s">
        <v>57</v>
      </c>
      <c r="C44" s="30">
        <v>46</v>
      </c>
      <c r="D44" s="31">
        <v>0</v>
      </c>
      <c r="E44" s="31">
        <v>0</v>
      </c>
      <c r="F44" s="31">
        <v>0</v>
      </c>
      <c r="G44" s="31">
        <v>0</v>
      </c>
      <c r="H44" s="26">
        <v>0</v>
      </c>
      <c r="I44" s="26">
        <v>0</v>
      </c>
      <c r="J44" s="54">
        <f t="shared" si="8"/>
        <v>46</v>
      </c>
      <c r="K44" s="55">
        <v>0</v>
      </c>
      <c r="L44" s="32">
        <f t="shared" si="9"/>
        <v>46</v>
      </c>
      <c r="M44" s="56"/>
    </row>
    <row r="45" ht="20" customHeight="1" spans="1:13">
      <c r="A45" s="24">
        <v>41</v>
      </c>
      <c r="B45" s="29" t="s">
        <v>58</v>
      </c>
      <c r="C45" s="30">
        <v>16</v>
      </c>
      <c r="D45" s="31">
        <v>0</v>
      </c>
      <c r="E45" s="31">
        <f t="shared" si="7"/>
        <v>0</v>
      </c>
      <c r="F45" s="31">
        <v>0</v>
      </c>
      <c r="G45" s="31">
        <v>0</v>
      </c>
      <c r="H45" s="26">
        <v>0</v>
      </c>
      <c r="I45" s="26">
        <v>0</v>
      </c>
      <c r="J45" s="54">
        <f t="shared" si="8"/>
        <v>16</v>
      </c>
      <c r="K45" s="55">
        <v>0</v>
      </c>
      <c r="L45" s="32">
        <f t="shared" si="9"/>
        <v>16</v>
      </c>
      <c r="M45" s="56"/>
    </row>
    <row r="46" ht="20" customHeight="1" spans="1:13">
      <c r="A46" s="28">
        <v>42</v>
      </c>
      <c r="B46" s="29" t="s">
        <v>59</v>
      </c>
      <c r="C46" s="30">
        <v>10</v>
      </c>
      <c r="D46" s="31">
        <v>0</v>
      </c>
      <c r="E46" s="31">
        <f t="shared" si="7"/>
        <v>0</v>
      </c>
      <c r="F46" s="31">
        <v>0</v>
      </c>
      <c r="G46" s="31">
        <f t="shared" ref="G39:G117" si="10">F46*1.5</f>
        <v>0</v>
      </c>
      <c r="H46" s="26">
        <v>0</v>
      </c>
      <c r="I46" s="26">
        <v>0</v>
      </c>
      <c r="J46" s="54">
        <f t="shared" si="8"/>
        <v>10</v>
      </c>
      <c r="K46" s="55">
        <v>0</v>
      </c>
      <c r="L46" s="32">
        <f t="shared" si="9"/>
        <v>10</v>
      </c>
      <c r="M46" s="56"/>
    </row>
    <row r="47" ht="20" customHeight="1" spans="1:13">
      <c r="A47" s="24">
        <v>43</v>
      </c>
      <c r="B47" s="29" t="s">
        <v>60</v>
      </c>
      <c r="C47" s="30">
        <v>26</v>
      </c>
      <c r="D47" s="31">
        <v>0</v>
      </c>
      <c r="E47" s="31">
        <f t="shared" si="7"/>
        <v>0</v>
      </c>
      <c r="F47" s="31">
        <v>0</v>
      </c>
      <c r="G47" s="31">
        <f t="shared" si="10"/>
        <v>0</v>
      </c>
      <c r="H47" s="26">
        <v>0</v>
      </c>
      <c r="I47" s="26">
        <v>0</v>
      </c>
      <c r="J47" s="54">
        <f t="shared" si="8"/>
        <v>26</v>
      </c>
      <c r="K47" s="55">
        <v>0</v>
      </c>
      <c r="L47" s="32">
        <f t="shared" si="9"/>
        <v>26</v>
      </c>
      <c r="M47" s="56"/>
    </row>
    <row r="48" ht="20" customHeight="1" spans="1:13">
      <c r="A48" s="28">
        <v>44</v>
      </c>
      <c r="B48" s="29" t="s">
        <v>61</v>
      </c>
      <c r="C48" s="30">
        <v>12</v>
      </c>
      <c r="D48" s="31">
        <v>0</v>
      </c>
      <c r="E48" s="31">
        <f t="shared" si="7"/>
        <v>0</v>
      </c>
      <c r="F48" s="31">
        <v>0</v>
      </c>
      <c r="G48" s="31">
        <v>0</v>
      </c>
      <c r="H48" s="26">
        <v>0</v>
      </c>
      <c r="I48" s="26">
        <v>0</v>
      </c>
      <c r="J48" s="54">
        <f t="shared" si="8"/>
        <v>12</v>
      </c>
      <c r="K48" s="55">
        <v>0</v>
      </c>
      <c r="L48" s="32">
        <f t="shared" si="9"/>
        <v>12</v>
      </c>
      <c r="M48" s="56"/>
    </row>
    <row r="49" ht="20" customHeight="1" spans="1:13">
      <c r="A49" s="24">
        <v>45</v>
      </c>
      <c r="B49" s="29" t="s">
        <v>62</v>
      </c>
      <c r="C49" s="30">
        <v>24</v>
      </c>
      <c r="D49" s="31">
        <v>0</v>
      </c>
      <c r="E49" s="31">
        <f t="shared" si="7"/>
        <v>0</v>
      </c>
      <c r="F49" s="31">
        <v>0</v>
      </c>
      <c r="G49" s="31">
        <f t="shared" si="10"/>
        <v>0</v>
      </c>
      <c r="H49" s="26">
        <v>0</v>
      </c>
      <c r="I49" s="26">
        <v>0</v>
      </c>
      <c r="J49" s="54">
        <f t="shared" si="8"/>
        <v>24</v>
      </c>
      <c r="K49" s="55">
        <v>0</v>
      </c>
      <c r="L49" s="32">
        <f t="shared" si="9"/>
        <v>24</v>
      </c>
      <c r="M49" s="56"/>
    </row>
    <row r="50" ht="20" customHeight="1" spans="1:13">
      <c r="A50" s="28">
        <v>46</v>
      </c>
      <c r="B50" s="36" t="s">
        <v>63</v>
      </c>
      <c r="C50" s="30">
        <v>14</v>
      </c>
      <c r="D50" s="31">
        <v>0</v>
      </c>
      <c r="E50" s="31">
        <f t="shared" si="7"/>
        <v>0</v>
      </c>
      <c r="F50" s="31">
        <v>0</v>
      </c>
      <c r="G50" s="31">
        <f t="shared" si="10"/>
        <v>0</v>
      </c>
      <c r="H50" s="26">
        <v>0</v>
      </c>
      <c r="I50" s="26">
        <v>0</v>
      </c>
      <c r="J50" s="54">
        <f t="shared" si="8"/>
        <v>14</v>
      </c>
      <c r="K50" s="55">
        <v>0</v>
      </c>
      <c r="L50" s="32">
        <f t="shared" si="9"/>
        <v>14</v>
      </c>
      <c r="M50" s="56"/>
    </row>
    <row r="51" ht="20" customHeight="1" spans="1:13">
      <c r="A51" s="24">
        <v>47</v>
      </c>
      <c r="B51" s="29" t="s">
        <v>64</v>
      </c>
      <c r="C51" s="30">
        <v>0</v>
      </c>
      <c r="D51" s="31">
        <v>0</v>
      </c>
      <c r="E51" s="31">
        <f t="shared" si="7"/>
        <v>0</v>
      </c>
      <c r="F51" s="31">
        <v>0</v>
      </c>
      <c r="G51" s="31">
        <f t="shared" si="10"/>
        <v>0</v>
      </c>
      <c r="H51" s="26">
        <v>0</v>
      </c>
      <c r="I51" s="26">
        <v>0</v>
      </c>
      <c r="J51" s="54">
        <f t="shared" si="8"/>
        <v>0</v>
      </c>
      <c r="K51" s="55">
        <v>0</v>
      </c>
      <c r="L51" s="32">
        <f t="shared" si="9"/>
        <v>0</v>
      </c>
      <c r="M51" s="56"/>
    </row>
    <row r="52" ht="20" customHeight="1" spans="1:13">
      <c r="A52" s="28">
        <v>48</v>
      </c>
      <c r="B52" s="29" t="s">
        <v>65</v>
      </c>
      <c r="C52" s="30">
        <v>0</v>
      </c>
      <c r="D52" s="31">
        <v>0</v>
      </c>
      <c r="E52" s="31">
        <f t="shared" si="7"/>
        <v>0</v>
      </c>
      <c r="F52" s="31">
        <v>0</v>
      </c>
      <c r="G52" s="31">
        <v>0</v>
      </c>
      <c r="H52" s="26">
        <v>0</v>
      </c>
      <c r="I52" s="26">
        <v>0</v>
      </c>
      <c r="J52" s="54">
        <f t="shared" si="8"/>
        <v>0</v>
      </c>
      <c r="K52" s="55">
        <v>0</v>
      </c>
      <c r="L52" s="32">
        <f t="shared" si="9"/>
        <v>0</v>
      </c>
      <c r="M52" s="56"/>
    </row>
    <row r="53" ht="20" customHeight="1" spans="1:13">
      <c r="A53" s="24">
        <v>49</v>
      </c>
      <c r="B53" s="33" t="s">
        <v>66</v>
      </c>
      <c r="C53" s="30">
        <v>0</v>
      </c>
      <c r="D53" s="31">
        <v>0</v>
      </c>
      <c r="E53" s="31">
        <f t="shared" si="7"/>
        <v>0</v>
      </c>
      <c r="F53" s="31">
        <v>0</v>
      </c>
      <c r="G53" s="31">
        <f t="shared" si="10"/>
        <v>0</v>
      </c>
      <c r="H53" s="26">
        <v>0</v>
      </c>
      <c r="I53" s="26">
        <v>0</v>
      </c>
      <c r="J53" s="54">
        <f t="shared" si="8"/>
        <v>0</v>
      </c>
      <c r="K53" s="55">
        <v>0</v>
      </c>
      <c r="L53" s="32">
        <f t="shared" si="9"/>
        <v>0</v>
      </c>
      <c r="M53" s="56"/>
    </row>
    <row r="54" ht="20" customHeight="1" spans="1:13">
      <c r="A54" s="28">
        <v>50</v>
      </c>
      <c r="B54" s="33" t="s">
        <v>67</v>
      </c>
      <c r="C54" s="30">
        <v>8</v>
      </c>
      <c r="D54" s="31">
        <v>0</v>
      </c>
      <c r="E54" s="31">
        <f t="shared" si="7"/>
        <v>0</v>
      </c>
      <c r="F54" s="31">
        <v>0</v>
      </c>
      <c r="G54" s="31">
        <f t="shared" si="10"/>
        <v>0</v>
      </c>
      <c r="H54" s="26">
        <v>0</v>
      </c>
      <c r="I54" s="26">
        <v>0</v>
      </c>
      <c r="J54" s="54">
        <f t="shared" si="8"/>
        <v>8</v>
      </c>
      <c r="K54" s="55">
        <v>0</v>
      </c>
      <c r="L54" s="32">
        <f t="shared" si="9"/>
        <v>8</v>
      </c>
      <c r="M54" s="56"/>
    </row>
    <row r="55" ht="20" customHeight="1" spans="1:13">
      <c r="A55" s="24">
        <v>51</v>
      </c>
      <c r="B55" s="33" t="s">
        <v>68</v>
      </c>
      <c r="C55" s="30">
        <v>16</v>
      </c>
      <c r="D55" s="31">
        <v>0</v>
      </c>
      <c r="E55" s="31">
        <f t="shared" si="7"/>
        <v>0</v>
      </c>
      <c r="F55" s="31">
        <v>0</v>
      </c>
      <c r="G55" s="31">
        <f t="shared" si="10"/>
        <v>0</v>
      </c>
      <c r="H55" s="26">
        <v>0</v>
      </c>
      <c r="I55" s="26">
        <v>0</v>
      </c>
      <c r="J55" s="54">
        <f t="shared" si="8"/>
        <v>16</v>
      </c>
      <c r="K55" s="55">
        <v>0</v>
      </c>
      <c r="L55" s="32">
        <f t="shared" si="9"/>
        <v>16</v>
      </c>
      <c r="M55" s="56"/>
    </row>
    <row r="56" ht="20" customHeight="1" spans="1:13">
      <c r="A56" s="28">
        <v>52</v>
      </c>
      <c r="B56" s="33" t="s">
        <v>69</v>
      </c>
      <c r="C56" s="30">
        <v>0</v>
      </c>
      <c r="D56" s="31">
        <v>52</v>
      </c>
      <c r="E56" s="31">
        <v>62.4</v>
      </c>
      <c r="F56" s="31">
        <v>0</v>
      </c>
      <c r="G56" s="31">
        <v>0</v>
      </c>
      <c r="H56" s="26">
        <v>0</v>
      </c>
      <c r="I56" s="26">
        <v>0</v>
      </c>
      <c r="J56" s="54">
        <f t="shared" si="8"/>
        <v>62.4</v>
      </c>
      <c r="K56" s="55">
        <v>0</v>
      </c>
      <c r="L56" s="32">
        <f t="shared" si="9"/>
        <v>62.4</v>
      </c>
      <c r="M56" s="57"/>
    </row>
    <row r="57" ht="20" customHeight="1" spans="1:13">
      <c r="A57" s="24">
        <v>53</v>
      </c>
      <c r="B57" s="33" t="s">
        <v>70</v>
      </c>
      <c r="C57" s="30">
        <v>52</v>
      </c>
      <c r="D57" s="31">
        <v>0</v>
      </c>
      <c r="E57" s="31">
        <f t="shared" si="7"/>
        <v>0</v>
      </c>
      <c r="F57" s="31">
        <v>0</v>
      </c>
      <c r="G57" s="31">
        <v>0</v>
      </c>
      <c r="H57" s="26">
        <v>0</v>
      </c>
      <c r="I57" s="26">
        <v>0</v>
      </c>
      <c r="J57" s="54">
        <f t="shared" si="8"/>
        <v>52</v>
      </c>
      <c r="K57" s="55">
        <v>0</v>
      </c>
      <c r="L57" s="32">
        <f t="shared" si="9"/>
        <v>52</v>
      </c>
      <c r="M57" s="56"/>
    </row>
    <row r="58" ht="20" customHeight="1" spans="1:13">
      <c r="A58" s="28">
        <v>54</v>
      </c>
      <c r="B58" s="29" t="s">
        <v>71</v>
      </c>
      <c r="C58" s="30">
        <v>8</v>
      </c>
      <c r="D58" s="31">
        <v>0</v>
      </c>
      <c r="E58" s="31">
        <f t="shared" si="7"/>
        <v>0</v>
      </c>
      <c r="F58" s="31">
        <v>0</v>
      </c>
      <c r="G58" s="31">
        <f t="shared" si="10"/>
        <v>0</v>
      </c>
      <c r="H58" s="26">
        <v>0</v>
      </c>
      <c r="I58" s="26">
        <v>0</v>
      </c>
      <c r="J58" s="54">
        <f t="shared" si="8"/>
        <v>8</v>
      </c>
      <c r="K58" s="55">
        <v>0</v>
      </c>
      <c r="L58" s="32">
        <f t="shared" si="9"/>
        <v>8</v>
      </c>
      <c r="M58" s="56"/>
    </row>
    <row r="59" ht="20" customHeight="1" spans="1:13">
      <c r="A59" s="24">
        <v>55</v>
      </c>
      <c r="B59" s="29" t="s">
        <v>72</v>
      </c>
      <c r="C59" s="30">
        <v>0</v>
      </c>
      <c r="D59" s="31">
        <v>0</v>
      </c>
      <c r="E59" s="31">
        <f t="shared" si="7"/>
        <v>0</v>
      </c>
      <c r="F59" s="31">
        <v>0</v>
      </c>
      <c r="G59" s="31">
        <f t="shared" si="10"/>
        <v>0</v>
      </c>
      <c r="H59" s="26">
        <v>0</v>
      </c>
      <c r="I59" s="26">
        <v>0</v>
      </c>
      <c r="J59" s="54">
        <f t="shared" si="8"/>
        <v>0</v>
      </c>
      <c r="K59" s="55">
        <v>0</v>
      </c>
      <c r="L59" s="32">
        <f t="shared" si="9"/>
        <v>0</v>
      </c>
      <c r="M59" s="56"/>
    </row>
    <row r="60" ht="20" customHeight="1" spans="1:13">
      <c r="A60" s="28">
        <v>56</v>
      </c>
      <c r="B60" s="29" t="s">
        <v>73</v>
      </c>
      <c r="C60" s="30">
        <v>48</v>
      </c>
      <c r="D60" s="31">
        <v>0</v>
      </c>
      <c r="E60" s="31">
        <f t="shared" si="7"/>
        <v>0</v>
      </c>
      <c r="F60" s="31">
        <v>0</v>
      </c>
      <c r="G60" s="31">
        <f t="shared" si="10"/>
        <v>0</v>
      </c>
      <c r="H60" s="26">
        <v>0</v>
      </c>
      <c r="I60" s="26">
        <v>0</v>
      </c>
      <c r="J60" s="54">
        <f t="shared" si="8"/>
        <v>48</v>
      </c>
      <c r="K60" s="55">
        <v>0</v>
      </c>
      <c r="L60" s="32">
        <f t="shared" si="9"/>
        <v>48</v>
      </c>
      <c r="M60" s="56"/>
    </row>
    <row r="61" ht="20" customHeight="1" spans="1:13">
      <c r="A61" s="24">
        <v>57</v>
      </c>
      <c r="B61" s="29" t="s">
        <v>74</v>
      </c>
      <c r="C61" s="30">
        <v>0</v>
      </c>
      <c r="D61" s="31">
        <v>38</v>
      </c>
      <c r="E61" s="31">
        <f t="shared" si="7"/>
        <v>45.6</v>
      </c>
      <c r="F61" s="31">
        <v>0</v>
      </c>
      <c r="G61" s="31">
        <f t="shared" si="10"/>
        <v>0</v>
      </c>
      <c r="H61" s="26">
        <v>0</v>
      </c>
      <c r="I61" s="26">
        <v>0</v>
      </c>
      <c r="J61" s="54">
        <f t="shared" si="8"/>
        <v>45.6</v>
      </c>
      <c r="K61" s="55">
        <v>0</v>
      </c>
      <c r="L61" s="32">
        <f t="shared" si="9"/>
        <v>45.6</v>
      </c>
      <c r="M61" s="56"/>
    </row>
    <row r="62" ht="20" customHeight="1" spans="1:13">
      <c r="A62" s="28">
        <v>58</v>
      </c>
      <c r="B62" s="32" t="s">
        <v>75</v>
      </c>
      <c r="C62" s="30">
        <v>10</v>
      </c>
      <c r="D62" s="31">
        <v>12</v>
      </c>
      <c r="E62" s="31">
        <f t="shared" si="7"/>
        <v>14.4</v>
      </c>
      <c r="F62" s="31">
        <v>0</v>
      </c>
      <c r="G62" s="31">
        <f t="shared" si="10"/>
        <v>0</v>
      </c>
      <c r="H62" s="26">
        <v>0</v>
      </c>
      <c r="I62" s="26">
        <v>0</v>
      </c>
      <c r="J62" s="54">
        <f t="shared" si="8"/>
        <v>24.4</v>
      </c>
      <c r="K62" s="55">
        <v>0</v>
      </c>
      <c r="L62" s="32">
        <f t="shared" si="9"/>
        <v>24.4</v>
      </c>
      <c r="M62" s="56"/>
    </row>
    <row r="63" ht="20" customHeight="1" spans="1:13">
      <c r="A63" s="24">
        <v>59</v>
      </c>
      <c r="B63" s="29" t="s">
        <v>76</v>
      </c>
      <c r="C63" s="30">
        <v>0</v>
      </c>
      <c r="D63" s="31">
        <v>0</v>
      </c>
      <c r="E63" s="31">
        <f t="shared" si="7"/>
        <v>0</v>
      </c>
      <c r="F63" s="31">
        <v>0</v>
      </c>
      <c r="G63" s="31">
        <v>0</v>
      </c>
      <c r="H63" s="26">
        <v>18</v>
      </c>
      <c r="I63" s="26">
        <v>20.14</v>
      </c>
      <c r="J63" s="54">
        <f t="shared" si="8"/>
        <v>20.14</v>
      </c>
      <c r="K63" s="55">
        <v>0</v>
      </c>
      <c r="L63" s="32">
        <f t="shared" si="9"/>
        <v>20.14</v>
      </c>
      <c r="M63" s="56"/>
    </row>
    <row r="64" ht="20" customHeight="1" spans="1:13">
      <c r="A64" s="28">
        <v>60</v>
      </c>
      <c r="B64" s="29" t="s">
        <v>77</v>
      </c>
      <c r="C64" s="30">
        <v>48</v>
      </c>
      <c r="D64" s="31">
        <v>0</v>
      </c>
      <c r="E64" s="31">
        <f t="shared" si="7"/>
        <v>0</v>
      </c>
      <c r="F64" s="31">
        <v>0</v>
      </c>
      <c r="G64" s="31">
        <v>0</v>
      </c>
      <c r="H64" s="26">
        <v>0</v>
      </c>
      <c r="I64" s="26">
        <v>0</v>
      </c>
      <c r="J64" s="54">
        <f t="shared" si="8"/>
        <v>48</v>
      </c>
      <c r="K64" s="55">
        <v>0</v>
      </c>
      <c r="L64" s="32">
        <f t="shared" si="9"/>
        <v>48</v>
      </c>
      <c r="M64" s="56"/>
    </row>
    <row r="65" ht="20" customHeight="1" spans="1:13">
      <c r="A65" s="24">
        <v>61</v>
      </c>
      <c r="B65" s="29" t="s">
        <v>78</v>
      </c>
      <c r="C65" s="30">
        <v>20</v>
      </c>
      <c r="D65" s="31">
        <v>0</v>
      </c>
      <c r="E65" s="31">
        <f t="shared" si="7"/>
        <v>0</v>
      </c>
      <c r="F65" s="31">
        <v>0</v>
      </c>
      <c r="G65" s="31">
        <v>0</v>
      </c>
      <c r="H65" s="26">
        <v>0</v>
      </c>
      <c r="I65" s="26">
        <v>0</v>
      </c>
      <c r="J65" s="54">
        <f t="shared" si="8"/>
        <v>20</v>
      </c>
      <c r="K65" s="55">
        <v>0</v>
      </c>
      <c r="L65" s="32">
        <f t="shared" si="9"/>
        <v>20</v>
      </c>
      <c r="M65" s="56"/>
    </row>
    <row r="66" ht="20" customHeight="1" spans="1:13">
      <c r="A66" s="28">
        <v>62</v>
      </c>
      <c r="B66" s="35" t="s">
        <v>79</v>
      </c>
      <c r="C66" s="30">
        <v>32</v>
      </c>
      <c r="D66" s="31">
        <v>0</v>
      </c>
      <c r="E66" s="31">
        <f t="shared" si="7"/>
        <v>0</v>
      </c>
      <c r="F66" s="31">
        <v>0</v>
      </c>
      <c r="G66" s="31">
        <v>0</v>
      </c>
      <c r="H66" s="26">
        <v>0</v>
      </c>
      <c r="I66" s="26">
        <v>0</v>
      </c>
      <c r="J66" s="54">
        <f t="shared" si="8"/>
        <v>32</v>
      </c>
      <c r="K66" s="55">
        <v>0</v>
      </c>
      <c r="L66" s="32">
        <f t="shared" si="9"/>
        <v>32</v>
      </c>
      <c r="M66" s="56"/>
    </row>
    <row r="67" ht="20" customHeight="1" spans="1:13">
      <c r="A67" s="24">
        <v>63</v>
      </c>
      <c r="B67" s="29" t="s">
        <v>80</v>
      </c>
      <c r="C67" s="30">
        <v>26</v>
      </c>
      <c r="D67" s="31">
        <v>0</v>
      </c>
      <c r="E67" s="31">
        <f t="shared" si="7"/>
        <v>0</v>
      </c>
      <c r="F67" s="31">
        <v>0</v>
      </c>
      <c r="G67" s="31">
        <f t="shared" si="10"/>
        <v>0</v>
      </c>
      <c r="H67" s="26">
        <v>0</v>
      </c>
      <c r="I67" s="26">
        <v>0</v>
      </c>
      <c r="J67" s="54">
        <f t="shared" si="8"/>
        <v>26</v>
      </c>
      <c r="K67" s="55">
        <v>0</v>
      </c>
      <c r="L67" s="32">
        <f t="shared" si="9"/>
        <v>26</v>
      </c>
      <c r="M67" s="56"/>
    </row>
    <row r="68" ht="20" customHeight="1" spans="1:13">
      <c r="A68" s="28">
        <v>64</v>
      </c>
      <c r="B68" s="29" t="s">
        <v>81</v>
      </c>
      <c r="C68" s="30">
        <v>0</v>
      </c>
      <c r="D68" s="31">
        <v>0</v>
      </c>
      <c r="E68" s="31">
        <f t="shared" si="7"/>
        <v>0</v>
      </c>
      <c r="F68" s="31">
        <v>0</v>
      </c>
      <c r="G68" s="31">
        <f t="shared" si="10"/>
        <v>0</v>
      </c>
      <c r="H68" s="26">
        <v>0</v>
      </c>
      <c r="I68" s="26">
        <v>0</v>
      </c>
      <c r="J68" s="54">
        <f t="shared" si="8"/>
        <v>0</v>
      </c>
      <c r="K68" s="55">
        <v>0</v>
      </c>
      <c r="L68" s="32">
        <f t="shared" si="9"/>
        <v>0</v>
      </c>
      <c r="M68" s="56"/>
    </row>
    <row r="69" ht="20" customHeight="1" spans="1:13">
      <c r="A69" s="24">
        <v>65</v>
      </c>
      <c r="B69" s="29" t="s">
        <v>82</v>
      </c>
      <c r="C69" s="30">
        <v>0</v>
      </c>
      <c r="D69" s="31">
        <v>0</v>
      </c>
      <c r="E69" s="31">
        <f t="shared" si="7"/>
        <v>0</v>
      </c>
      <c r="F69" s="31">
        <v>0</v>
      </c>
      <c r="G69" s="31">
        <f t="shared" si="10"/>
        <v>0</v>
      </c>
      <c r="H69" s="26">
        <v>0</v>
      </c>
      <c r="I69" s="26">
        <v>0</v>
      </c>
      <c r="J69" s="54">
        <f t="shared" si="8"/>
        <v>0</v>
      </c>
      <c r="K69" s="55">
        <v>0</v>
      </c>
      <c r="L69" s="32">
        <f t="shared" si="9"/>
        <v>0</v>
      </c>
      <c r="M69" s="56"/>
    </row>
    <row r="70" ht="20" customHeight="1" spans="1:13">
      <c r="A70" s="28">
        <v>66</v>
      </c>
      <c r="B70" s="29" t="s">
        <v>83</v>
      </c>
      <c r="C70" s="30">
        <v>0</v>
      </c>
      <c r="D70" s="31">
        <v>0</v>
      </c>
      <c r="E70" s="31">
        <f t="shared" si="7"/>
        <v>0</v>
      </c>
      <c r="F70" s="31">
        <v>0</v>
      </c>
      <c r="G70" s="31">
        <f t="shared" si="10"/>
        <v>0</v>
      </c>
      <c r="H70" s="26">
        <v>0</v>
      </c>
      <c r="I70" s="26">
        <v>0</v>
      </c>
      <c r="J70" s="54">
        <f t="shared" si="8"/>
        <v>0</v>
      </c>
      <c r="K70" s="55">
        <v>0</v>
      </c>
      <c r="L70" s="32">
        <f t="shared" si="9"/>
        <v>0</v>
      </c>
      <c r="M70" s="56"/>
    </row>
    <row r="71" ht="20" customHeight="1" spans="1:13">
      <c r="A71" s="24">
        <v>67</v>
      </c>
      <c r="B71" s="36" t="s">
        <v>84</v>
      </c>
      <c r="C71" s="30">
        <v>0</v>
      </c>
      <c r="D71" s="31">
        <v>30</v>
      </c>
      <c r="E71" s="31">
        <f t="shared" si="7"/>
        <v>36</v>
      </c>
      <c r="F71" s="31">
        <v>0</v>
      </c>
      <c r="G71" s="31">
        <f t="shared" si="10"/>
        <v>0</v>
      </c>
      <c r="H71" s="26">
        <v>0</v>
      </c>
      <c r="I71" s="26">
        <v>0</v>
      </c>
      <c r="J71" s="54">
        <f t="shared" si="8"/>
        <v>36</v>
      </c>
      <c r="K71" s="55">
        <v>0</v>
      </c>
      <c r="L71" s="32">
        <f t="shared" si="9"/>
        <v>36</v>
      </c>
      <c r="M71" s="56"/>
    </row>
    <row r="72" ht="20" customHeight="1" spans="1:13">
      <c r="A72" s="28">
        <v>68</v>
      </c>
      <c r="B72" s="29" t="s">
        <v>85</v>
      </c>
      <c r="C72" s="30">
        <v>24</v>
      </c>
      <c r="D72" s="31">
        <v>0</v>
      </c>
      <c r="E72" s="31">
        <f t="shared" si="7"/>
        <v>0</v>
      </c>
      <c r="F72" s="31">
        <v>0</v>
      </c>
      <c r="G72" s="31">
        <f t="shared" si="10"/>
        <v>0</v>
      </c>
      <c r="H72" s="26">
        <v>0</v>
      </c>
      <c r="I72" s="26">
        <v>0</v>
      </c>
      <c r="J72" s="54">
        <f t="shared" si="8"/>
        <v>24</v>
      </c>
      <c r="K72" s="55">
        <v>0</v>
      </c>
      <c r="L72" s="32">
        <f t="shared" si="9"/>
        <v>24</v>
      </c>
      <c r="M72" s="56"/>
    </row>
    <row r="73" ht="20" customHeight="1" spans="1:13">
      <c r="A73" s="24">
        <v>69</v>
      </c>
      <c r="B73" s="29" t="s">
        <v>86</v>
      </c>
      <c r="C73" s="30">
        <v>26</v>
      </c>
      <c r="D73" s="31">
        <v>0</v>
      </c>
      <c r="E73" s="31">
        <f t="shared" si="7"/>
        <v>0</v>
      </c>
      <c r="F73" s="31">
        <v>0</v>
      </c>
      <c r="G73" s="31">
        <f t="shared" si="10"/>
        <v>0</v>
      </c>
      <c r="H73" s="26">
        <v>0</v>
      </c>
      <c r="I73" s="26">
        <v>0</v>
      </c>
      <c r="J73" s="54">
        <f t="shared" si="8"/>
        <v>26</v>
      </c>
      <c r="K73" s="55">
        <v>0</v>
      </c>
      <c r="L73" s="32">
        <f t="shared" si="9"/>
        <v>26</v>
      </c>
      <c r="M73" s="56"/>
    </row>
    <row r="74" ht="20" customHeight="1" spans="1:13">
      <c r="A74" s="28">
        <v>70</v>
      </c>
      <c r="B74" s="29" t="s">
        <v>87</v>
      </c>
      <c r="C74" s="30">
        <v>10</v>
      </c>
      <c r="D74" s="31">
        <v>0</v>
      </c>
      <c r="E74" s="31">
        <f t="shared" si="7"/>
        <v>0</v>
      </c>
      <c r="F74" s="31">
        <v>0</v>
      </c>
      <c r="G74" s="31">
        <f t="shared" si="10"/>
        <v>0</v>
      </c>
      <c r="H74" s="26">
        <v>0</v>
      </c>
      <c r="I74" s="26">
        <v>0</v>
      </c>
      <c r="J74" s="54">
        <f t="shared" si="8"/>
        <v>10</v>
      </c>
      <c r="K74" s="55">
        <v>0</v>
      </c>
      <c r="L74" s="32">
        <f t="shared" si="9"/>
        <v>10</v>
      </c>
      <c r="M74" s="56"/>
    </row>
    <row r="75" ht="20" customHeight="1" spans="1:13">
      <c r="A75" s="24">
        <v>71</v>
      </c>
      <c r="B75" s="33" t="s">
        <v>88</v>
      </c>
      <c r="C75" s="30">
        <v>38</v>
      </c>
      <c r="D75" s="31">
        <v>0</v>
      </c>
      <c r="E75" s="31">
        <f t="shared" si="7"/>
        <v>0</v>
      </c>
      <c r="F75" s="31">
        <v>0</v>
      </c>
      <c r="G75" s="31">
        <f t="shared" si="10"/>
        <v>0</v>
      </c>
      <c r="H75" s="26">
        <v>0</v>
      </c>
      <c r="I75" s="26">
        <v>0</v>
      </c>
      <c r="J75" s="54">
        <f t="shared" si="8"/>
        <v>38</v>
      </c>
      <c r="K75" s="55">
        <v>0</v>
      </c>
      <c r="L75" s="32">
        <f t="shared" si="9"/>
        <v>38</v>
      </c>
      <c r="M75" s="56"/>
    </row>
    <row r="76" ht="20" customHeight="1" spans="1:13">
      <c r="A76" s="28">
        <v>72</v>
      </c>
      <c r="B76" s="33" t="s">
        <v>89</v>
      </c>
      <c r="C76" s="30">
        <v>38</v>
      </c>
      <c r="D76" s="31">
        <v>0</v>
      </c>
      <c r="E76" s="31">
        <v>0</v>
      </c>
      <c r="F76" s="31">
        <v>0</v>
      </c>
      <c r="G76" s="31">
        <f t="shared" si="10"/>
        <v>0</v>
      </c>
      <c r="H76" s="26">
        <v>0</v>
      </c>
      <c r="I76" s="26">
        <v>0</v>
      </c>
      <c r="J76" s="54">
        <f t="shared" si="8"/>
        <v>38</v>
      </c>
      <c r="K76" s="55">
        <v>0</v>
      </c>
      <c r="L76" s="32">
        <f t="shared" si="9"/>
        <v>38</v>
      </c>
      <c r="M76" s="56"/>
    </row>
    <row r="77" ht="20" customHeight="1" spans="1:13">
      <c r="A77" s="24">
        <v>73</v>
      </c>
      <c r="B77" s="32" t="s">
        <v>90</v>
      </c>
      <c r="C77" s="30">
        <v>24</v>
      </c>
      <c r="D77" s="31">
        <v>0</v>
      </c>
      <c r="E77" s="31">
        <f t="shared" si="7"/>
        <v>0</v>
      </c>
      <c r="F77" s="31">
        <v>0</v>
      </c>
      <c r="G77" s="31">
        <f t="shared" si="10"/>
        <v>0</v>
      </c>
      <c r="H77" s="26">
        <v>0</v>
      </c>
      <c r="I77" s="26">
        <v>0</v>
      </c>
      <c r="J77" s="54">
        <f t="shared" si="8"/>
        <v>24</v>
      </c>
      <c r="K77" s="55">
        <v>0</v>
      </c>
      <c r="L77" s="32">
        <f t="shared" si="9"/>
        <v>24</v>
      </c>
      <c r="M77" s="57"/>
    </row>
    <row r="78" ht="20" customHeight="1" spans="1:13">
      <c r="A78" s="28">
        <v>74</v>
      </c>
      <c r="B78" s="29" t="s">
        <v>91</v>
      </c>
      <c r="C78" s="30">
        <v>16</v>
      </c>
      <c r="D78" s="31">
        <v>0</v>
      </c>
      <c r="E78" s="31">
        <f t="shared" si="7"/>
        <v>0</v>
      </c>
      <c r="F78" s="31">
        <v>0</v>
      </c>
      <c r="G78" s="31">
        <f t="shared" si="10"/>
        <v>0</v>
      </c>
      <c r="H78" s="26">
        <v>0</v>
      </c>
      <c r="I78" s="26">
        <v>0</v>
      </c>
      <c r="J78" s="54">
        <f t="shared" si="8"/>
        <v>16</v>
      </c>
      <c r="K78" s="55">
        <v>0</v>
      </c>
      <c r="L78" s="32">
        <f t="shared" si="9"/>
        <v>16</v>
      </c>
      <c r="M78" s="56"/>
    </row>
    <row r="79" ht="20" customHeight="1" spans="1:13">
      <c r="A79" s="24">
        <v>75</v>
      </c>
      <c r="B79" s="29" t="s">
        <v>92</v>
      </c>
      <c r="C79" s="30">
        <v>42</v>
      </c>
      <c r="D79" s="31">
        <v>0</v>
      </c>
      <c r="E79" s="31">
        <v>0</v>
      </c>
      <c r="F79" s="31">
        <v>0</v>
      </c>
      <c r="G79" s="31">
        <f t="shared" si="10"/>
        <v>0</v>
      </c>
      <c r="H79" s="26">
        <v>0</v>
      </c>
      <c r="I79" s="26">
        <v>0</v>
      </c>
      <c r="J79" s="54">
        <f t="shared" si="8"/>
        <v>42</v>
      </c>
      <c r="K79" s="55">
        <v>0</v>
      </c>
      <c r="L79" s="32">
        <f t="shared" si="9"/>
        <v>42</v>
      </c>
      <c r="M79" s="57"/>
    </row>
    <row r="80" ht="20" customHeight="1" spans="1:13">
      <c r="A80" s="28">
        <v>76</v>
      </c>
      <c r="B80" s="35" t="s">
        <v>93</v>
      </c>
      <c r="C80" s="30">
        <v>58</v>
      </c>
      <c r="D80" s="31">
        <v>0</v>
      </c>
      <c r="E80" s="31">
        <f t="shared" si="7"/>
        <v>0</v>
      </c>
      <c r="F80" s="31">
        <v>0</v>
      </c>
      <c r="G80" s="31">
        <f t="shared" si="10"/>
        <v>0</v>
      </c>
      <c r="H80" s="26">
        <v>0</v>
      </c>
      <c r="I80" s="26">
        <v>0</v>
      </c>
      <c r="J80" s="54">
        <f t="shared" si="8"/>
        <v>58</v>
      </c>
      <c r="K80" s="55">
        <v>0</v>
      </c>
      <c r="L80" s="32">
        <f t="shared" si="9"/>
        <v>58</v>
      </c>
      <c r="M80" s="57"/>
    </row>
    <row r="81" ht="20" customHeight="1" spans="1:13">
      <c r="A81" s="24">
        <v>77</v>
      </c>
      <c r="B81" s="29" t="s">
        <v>94</v>
      </c>
      <c r="C81" s="30">
        <v>18</v>
      </c>
      <c r="D81" s="31">
        <v>0</v>
      </c>
      <c r="E81" s="31">
        <f t="shared" si="7"/>
        <v>0</v>
      </c>
      <c r="F81" s="31">
        <v>0</v>
      </c>
      <c r="G81" s="31">
        <v>0</v>
      </c>
      <c r="H81" s="26">
        <v>0</v>
      </c>
      <c r="I81" s="26">
        <v>0</v>
      </c>
      <c r="J81" s="54">
        <f t="shared" si="8"/>
        <v>18</v>
      </c>
      <c r="K81" s="55">
        <v>0</v>
      </c>
      <c r="L81" s="32">
        <f t="shared" si="9"/>
        <v>18</v>
      </c>
      <c r="M81" s="56"/>
    </row>
    <row r="82" ht="20" customHeight="1" spans="1:13">
      <c r="A82" s="28">
        <v>78</v>
      </c>
      <c r="B82" s="29" t="s">
        <v>95</v>
      </c>
      <c r="C82" s="30">
        <v>26</v>
      </c>
      <c r="D82" s="31">
        <v>0</v>
      </c>
      <c r="E82" s="31">
        <f t="shared" si="7"/>
        <v>0</v>
      </c>
      <c r="F82" s="31">
        <v>0</v>
      </c>
      <c r="G82" s="31">
        <f t="shared" si="10"/>
        <v>0</v>
      </c>
      <c r="H82" s="26">
        <v>0</v>
      </c>
      <c r="I82" s="26">
        <v>0</v>
      </c>
      <c r="J82" s="54">
        <f t="shared" si="8"/>
        <v>26</v>
      </c>
      <c r="K82" s="55">
        <v>0</v>
      </c>
      <c r="L82" s="32">
        <f t="shared" si="9"/>
        <v>26</v>
      </c>
      <c r="M82" s="56"/>
    </row>
    <row r="83" ht="20" customHeight="1" spans="1:13">
      <c r="A83" s="24">
        <v>79</v>
      </c>
      <c r="B83" s="29" t="s">
        <v>96</v>
      </c>
      <c r="C83" s="30">
        <v>36</v>
      </c>
      <c r="D83" s="31">
        <v>0</v>
      </c>
      <c r="E83" s="31">
        <f t="shared" si="7"/>
        <v>0</v>
      </c>
      <c r="F83" s="31">
        <v>0</v>
      </c>
      <c r="G83" s="31">
        <f t="shared" si="10"/>
        <v>0</v>
      </c>
      <c r="H83" s="26">
        <v>0</v>
      </c>
      <c r="I83" s="26">
        <v>0</v>
      </c>
      <c r="J83" s="54">
        <f t="shared" si="8"/>
        <v>36</v>
      </c>
      <c r="K83" s="55">
        <v>0</v>
      </c>
      <c r="L83" s="32">
        <f t="shared" si="9"/>
        <v>36</v>
      </c>
      <c r="M83" s="56"/>
    </row>
    <row r="84" ht="20" customHeight="1" spans="1:13">
      <c r="A84" s="28">
        <v>80</v>
      </c>
      <c r="B84" s="29" t="s">
        <v>97</v>
      </c>
      <c r="C84" s="30">
        <v>44</v>
      </c>
      <c r="D84" s="31">
        <v>0</v>
      </c>
      <c r="E84" s="31">
        <f t="shared" si="7"/>
        <v>0</v>
      </c>
      <c r="F84" s="31">
        <v>0</v>
      </c>
      <c r="G84" s="31">
        <f t="shared" si="10"/>
        <v>0</v>
      </c>
      <c r="H84" s="26">
        <v>0</v>
      </c>
      <c r="I84" s="26">
        <v>0</v>
      </c>
      <c r="J84" s="54">
        <f t="shared" si="8"/>
        <v>44</v>
      </c>
      <c r="K84" s="55">
        <v>0</v>
      </c>
      <c r="L84" s="32">
        <f t="shared" si="9"/>
        <v>44</v>
      </c>
      <c r="M84" s="56"/>
    </row>
    <row r="85" ht="20" customHeight="1" spans="1:13">
      <c r="A85" s="24">
        <v>81</v>
      </c>
      <c r="B85" s="29" t="s">
        <v>98</v>
      </c>
      <c r="C85" s="30">
        <v>16</v>
      </c>
      <c r="D85" s="31">
        <v>0</v>
      </c>
      <c r="E85" s="31">
        <v>0</v>
      </c>
      <c r="F85" s="31">
        <v>0</v>
      </c>
      <c r="G85" s="31">
        <v>0</v>
      </c>
      <c r="H85" s="31">
        <v>16</v>
      </c>
      <c r="I85" s="31">
        <v>17.2</v>
      </c>
      <c r="J85" s="54">
        <v>33.2</v>
      </c>
      <c r="K85" s="55">
        <v>0</v>
      </c>
      <c r="L85" s="32">
        <f t="shared" si="9"/>
        <v>33.2</v>
      </c>
      <c r="M85" s="56"/>
    </row>
    <row r="86" ht="20" customHeight="1" spans="1:13">
      <c r="A86" s="28">
        <v>82</v>
      </c>
      <c r="B86" s="29" t="s">
        <v>99</v>
      </c>
      <c r="C86" s="30">
        <v>40</v>
      </c>
      <c r="D86" s="31">
        <v>0</v>
      </c>
      <c r="E86" s="31">
        <v>0</v>
      </c>
      <c r="F86" s="31">
        <v>0</v>
      </c>
      <c r="G86" s="31">
        <f t="shared" si="10"/>
        <v>0</v>
      </c>
      <c r="H86" s="26">
        <v>0</v>
      </c>
      <c r="I86" s="26">
        <v>0</v>
      </c>
      <c r="J86" s="54">
        <f t="shared" si="8"/>
        <v>40</v>
      </c>
      <c r="K86" s="55">
        <v>0</v>
      </c>
      <c r="L86" s="32">
        <f t="shared" si="9"/>
        <v>40</v>
      </c>
      <c r="M86" s="56"/>
    </row>
    <row r="87" ht="20" customHeight="1" spans="1:13">
      <c r="A87" s="24">
        <v>83</v>
      </c>
      <c r="B87" s="29" t="s">
        <v>100</v>
      </c>
      <c r="C87" s="30">
        <v>32</v>
      </c>
      <c r="D87" s="31">
        <v>0</v>
      </c>
      <c r="E87" s="31">
        <v>0</v>
      </c>
      <c r="F87" s="31">
        <v>0</v>
      </c>
      <c r="G87" s="31">
        <f t="shared" si="10"/>
        <v>0</v>
      </c>
      <c r="H87" s="26">
        <v>0</v>
      </c>
      <c r="I87" s="26">
        <v>0</v>
      </c>
      <c r="J87" s="54">
        <v>32</v>
      </c>
      <c r="K87" s="55">
        <v>0</v>
      </c>
      <c r="L87" s="32">
        <f t="shared" si="9"/>
        <v>32</v>
      </c>
      <c r="M87" s="56"/>
    </row>
    <row r="88" ht="20" customHeight="1" spans="1:13">
      <c r="A88" s="28">
        <v>84</v>
      </c>
      <c r="B88" s="29" t="s">
        <v>101</v>
      </c>
      <c r="C88" s="30">
        <v>48</v>
      </c>
      <c r="D88" s="31">
        <v>0</v>
      </c>
      <c r="E88" s="31">
        <v>0</v>
      </c>
      <c r="F88" s="31">
        <v>0</v>
      </c>
      <c r="G88" s="31">
        <f t="shared" si="10"/>
        <v>0</v>
      </c>
      <c r="H88" s="31">
        <v>0</v>
      </c>
      <c r="I88" s="31">
        <v>0</v>
      </c>
      <c r="J88" s="54">
        <f t="shared" si="8"/>
        <v>48</v>
      </c>
      <c r="K88" s="55">
        <v>0</v>
      </c>
      <c r="L88" s="32">
        <f t="shared" si="9"/>
        <v>48</v>
      </c>
      <c r="M88" s="56"/>
    </row>
    <row r="89" ht="20" customHeight="1" spans="1:13">
      <c r="A89" s="24">
        <v>85</v>
      </c>
      <c r="B89" s="29" t="s">
        <v>102</v>
      </c>
      <c r="C89" s="30">
        <v>18</v>
      </c>
      <c r="D89" s="31">
        <v>0</v>
      </c>
      <c r="E89" s="31">
        <f t="shared" si="7"/>
        <v>0</v>
      </c>
      <c r="F89" s="31">
        <v>0</v>
      </c>
      <c r="G89" s="31">
        <f t="shared" si="10"/>
        <v>0</v>
      </c>
      <c r="H89" s="26">
        <v>10</v>
      </c>
      <c r="I89" s="26">
        <v>9.7</v>
      </c>
      <c r="J89" s="54">
        <f t="shared" si="8"/>
        <v>27.7</v>
      </c>
      <c r="K89" s="55">
        <v>0</v>
      </c>
      <c r="L89" s="32">
        <f t="shared" si="9"/>
        <v>27.7</v>
      </c>
      <c r="M89" s="56"/>
    </row>
    <row r="90" ht="20" customHeight="1" spans="1:13">
      <c r="A90" s="28">
        <v>86</v>
      </c>
      <c r="B90" s="29" t="s">
        <v>103</v>
      </c>
      <c r="C90" s="30">
        <v>30</v>
      </c>
      <c r="D90" s="31">
        <v>0</v>
      </c>
      <c r="E90" s="31">
        <v>0</v>
      </c>
      <c r="F90" s="31">
        <v>0</v>
      </c>
      <c r="G90" s="31">
        <f t="shared" si="10"/>
        <v>0</v>
      </c>
      <c r="H90" s="31">
        <v>20</v>
      </c>
      <c r="I90" s="31">
        <v>25.4</v>
      </c>
      <c r="J90" s="54">
        <f t="shared" si="8"/>
        <v>55.4</v>
      </c>
      <c r="K90" s="55">
        <v>0</v>
      </c>
      <c r="L90" s="32">
        <f t="shared" si="9"/>
        <v>55.4</v>
      </c>
      <c r="M90" s="56"/>
    </row>
    <row r="91" ht="20" customHeight="1" spans="1:13">
      <c r="A91" s="24">
        <v>87</v>
      </c>
      <c r="B91" s="33" t="s">
        <v>104</v>
      </c>
      <c r="C91" s="30">
        <v>10</v>
      </c>
      <c r="D91" s="31">
        <v>0</v>
      </c>
      <c r="E91" s="31">
        <v>0</v>
      </c>
      <c r="F91" s="31">
        <v>0</v>
      </c>
      <c r="G91" s="31">
        <v>0</v>
      </c>
      <c r="H91" s="31">
        <v>40</v>
      </c>
      <c r="I91" s="31">
        <v>43.52</v>
      </c>
      <c r="J91" s="54">
        <v>53.52</v>
      </c>
      <c r="K91" s="55">
        <v>0</v>
      </c>
      <c r="L91" s="32">
        <f>SUM(J91:K91)</f>
        <v>53.52</v>
      </c>
      <c r="M91" s="56"/>
    </row>
    <row r="92" ht="20" customHeight="1" spans="1:13">
      <c r="A92" s="28">
        <v>88</v>
      </c>
      <c r="B92" s="33" t="s">
        <v>105</v>
      </c>
      <c r="C92" s="30">
        <v>28</v>
      </c>
      <c r="D92" s="31">
        <v>0</v>
      </c>
      <c r="E92" s="31">
        <f t="shared" si="7"/>
        <v>0</v>
      </c>
      <c r="F92" s="31">
        <v>0</v>
      </c>
      <c r="G92" s="31">
        <f t="shared" si="10"/>
        <v>0</v>
      </c>
      <c r="H92" s="30">
        <v>8</v>
      </c>
      <c r="I92" s="31">
        <v>9.84</v>
      </c>
      <c r="J92" s="54">
        <f t="shared" si="8"/>
        <v>37.84</v>
      </c>
      <c r="K92" s="55">
        <v>0</v>
      </c>
      <c r="L92" s="32">
        <f t="shared" si="9"/>
        <v>37.84</v>
      </c>
      <c r="M92" s="56"/>
    </row>
    <row r="93" ht="20" customHeight="1" spans="1:13">
      <c r="A93" s="24">
        <v>89</v>
      </c>
      <c r="B93" s="29" t="s">
        <v>106</v>
      </c>
      <c r="C93" s="30">
        <v>0</v>
      </c>
      <c r="D93" s="31">
        <v>0</v>
      </c>
      <c r="E93" s="31">
        <f t="shared" si="7"/>
        <v>0</v>
      </c>
      <c r="F93" s="31">
        <v>0</v>
      </c>
      <c r="G93" s="31">
        <f t="shared" si="10"/>
        <v>0</v>
      </c>
      <c r="H93" s="31">
        <v>8</v>
      </c>
      <c r="I93" s="31">
        <v>8.96</v>
      </c>
      <c r="J93" s="54">
        <f>SUM(I93:I93)</f>
        <v>8.96</v>
      </c>
      <c r="K93" s="55">
        <v>0</v>
      </c>
      <c r="L93" s="32">
        <f t="shared" si="9"/>
        <v>8.96</v>
      </c>
      <c r="M93" s="56"/>
    </row>
    <row r="94" ht="20" customHeight="1" spans="1:13">
      <c r="A94" s="28">
        <v>90</v>
      </c>
      <c r="B94" s="29" t="s">
        <v>107</v>
      </c>
      <c r="C94" s="30">
        <v>20</v>
      </c>
      <c r="D94" s="31">
        <v>32</v>
      </c>
      <c r="E94" s="31">
        <f t="shared" si="7"/>
        <v>38.4</v>
      </c>
      <c r="F94" s="31">
        <v>0</v>
      </c>
      <c r="G94" s="31">
        <v>0</v>
      </c>
      <c r="H94" s="26">
        <v>0</v>
      </c>
      <c r="I94" s="26">
        <v>0</v>
      </c>
      <c r="J94" s="54">
        <f t="shared" si="8"/>
        <v>58.4</v>
      </c>
      <c r="K94" s="55">
        <v>0</v>
      </c>
      <c r="L94" s="32">
        <f t="shared" si="9"/>
        <v>58.4</v>
      </c>
      <c r="M94" s="56"/>
    </row>
    <row r="95" ht="20" customHeight="1" spans="1:13">
      <c r="A95" s="24">
        <v>91</v>
      </c>
      <c r="B95" s="34" t="s">
        <v>108</v>
      </c>
      <c r="C95" s="30">
        <v>0</v>
      </c>
      <c r="D95" s="31">
        <v>0</v>
      </c>
      <c r="E95" s="31">
        <f t="shared" si="7"/>
        <v>0</v>
      </c>
      <c r="F95" s="31">
        <v>0</v>
      </c>
      <c r="G95" s="31">
        <v>0</v>
      </c>
      <c r="H95" s="31">
        <v>8</v>
      </c>
      <c r="I95" s="31">
        <v>7.44</v>
      </c>
      <c r="J95" s="54">
        <f t="shared" si="8"/>
        <v>7.44</v>
      </c>
      <c r="K95" s="55">
        <v>0</v>
      </c>
      <c r="L95" s="32">
        <f t="shared" si="9"/>
        <v>7.44</v>
      </c>
      <c r="M95" s="56"/>
    </row>
    <row r="96" ht="20" customHeight="1" spans="1:13">
      <c r="A96" s="28">
        <v>92</v>
      </c>
      <c r="B96" s="29" t="s">
        <v>109</v>
      </c>
      <c r="C96" s="30">
        <v>86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54">
        <f>SUM(C96:I96)</f>
        <v>86</v>
      </c>
      <c r="K96" s="55">
        <v>0</v>
      </c>
      <c r="L96" s="32">
        <f t="shared" si="9"/>
        <v>86</v>
      </c>
      <c r="M96" s="56" t="s">
        <v>110</v>
      </c>
    </row>
    <row r="97" ht="20" customHeight="1" spans="1:13">
      <c r="A97" s="24">
        <v>93</v>
      </c>
      <c r="B97" s="29" t="s">
        <v>111</v>
      </c>
      <c r="C97" s="30">
        <v>24</v>
      </c>
      <c r="D97" s="31">
        <v>0</v>
      </c>
      <c r="E97" s="31">
        <v>0</v>
      </c>
      <c r="F97" s="31">
        <v>0</v>
      </c>
      <c r="G97" s="31">
        <v>0</v>
      </c>
      <c r="H97" s="26">
        <v>0</v>
      </c>
      <c r="I97" s="26">
        <v>0</v>
      </c>
      <c r="J97" s="54">
        <f t="shared" si="8"/>
        <v>24</v>
      </c>
      <c r="K97" s="55">
        <v>0</v>
      </c>
      <c r="L97" s="32">
        <f t="shared" si="9"/>
        <v>24</v>
      </c>
      <c r="M97" s="56"/>
    </row>
    <row r="98" ht="20" customHeight="1" spans="1:13">
      <c r="A98" s="28">
        <v>94</v>
      </c>
      <c r="B98" s="29" t="s">
        <v>112</v>
      </c>
      <c r="C98" s="30">
        <v>36</v>
      </c>
      <c r="D98" s="31">
        <v>0</v>
      </c>
      <c r="E98" s="31">
        <f t="shared" si="7"/>
        <v>0</v>
      </c>
      <c r="F98" s="31">
        <v>0</v>
      </c>
      <c r="G98" s="31">
        <v>0</v>
      </c>
      <c r="H98" s="31">
        <v>0</v>
      </c>
      <c r="I98" s="31">
        <v>0</v>
      </c>
      <c r="J98" s="54">
        <f t="shared" si="8"/>
        <v>36</v>
      </c>
      <c r="K98" s="55">
        <v>0</v>
      </c>
      <c r="L98" s="32">
        <f t="shared" si="9"/>
        <v>36</v>
      </c>
      <c r="M98" s="56"/>
    </row>
    <row r="99" ht="20" customHeight="1" spans="1:13">
      <c r="A99" s="24">
        <v>95</v>
      </c>
      <c r="B99" s="29" t="s">
        <v>113</v>
      </c>
      <c r="C99" s="30">
        <v>44</v>
      </c>
      <c r="D99" s="31">
        <v>0</v>
      </c>
      <c r="E99" s="31">
        <v>0</v>
      </c>
      <c r="F99" s="31">
        <v>0</v>
      </c>
      <c r="G99" s="31">
        <v>0</v>
      </c>
      <c r="H99" s="26">
        <v>0</v>
      </c>
      <c r="I99" s="26">
        <v>0</v>
      </c>
      <c r="J99" s="54">
        <f t="shared" si="8"/>
        <v>44</v>
      </c>
      <c r="K99" s="55">
        <v>0</v>
      </c>
      <c r="L99" s="32">
        <f t="shared" si="9"/>
        <v>44</v>
      </c>
      <c r="M99" s="56"/>
    </row>
    <row r="100" ht="20" customHeight="1" spans="1:13">
      <c r="A100" s="28">
        <v>96</v>
      </c>
      <c r="B100" s="29" t="s">
        <v>114</v>
      </c>
      <c r="C100" s="30">
        <v>0</v>
      </c>
      <c r="D100" s="31">
        <v>34</v>
      </c>
      <c r="E100" s="31">
        <v>40.8</v>
      </c>
      <c r="F100" s="31">
        <v>0</v>
      </c>
      <c r="G100" s="31">
        <v>0</v>
      </c>
      <c r="H100" s="31">
        <v>0</v>
      </c>
      <c r="I100" s="31">
        <v>0</v>
      </c>
      <c r="J100" s="54">
        <v>40.8</v>
      </c>
      <c r="K100" s="55">
        <v>0</v>
      </c>
      <c r="L100" s="32">
        <f>SUM(J100:K100)</f>
        <v>40.8</v>
      </c>
      <c r="M100" s="56"/>
    </row>
    <row r="101" ht="20" customHeight="1" spans="1:13">
      <c r="A101" s="24">
        <v>97</v>
      </c>
      <c r="B101" s="29" t="s">
        <v>115</v>
      </c>
      <c r="C101" s="30">
        <v>0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54">
        <v>0</v>
      </c>
      <c r="K101" s="55">
        <v>0</v>
      </c>
      <c r="L101" s="32">
        <v>0</v>
      </c>
      <c r="M101" s="56" t="s">
        <v>116</v>
      </c>
    </row>
    <row r="102" ht="20" customHeight="1" spans="1:13">
      <c r="A102" s="28">
        <v>98</v>
      </c>
      <c r="B102" s="29" t="s">
        <v>117</v>
      </c>
      <c r="C102" s="30">
        <v>30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54">
        <f>SUM(C102:I102)</f>
        <v>30</v>
      </c>
      <c r="K102" s="55">
        <v>0</v>
      </c>
      <c r="L102" s="32">
        <f>SUM(J102:K102)</f>
        <v>30</v>
      </c>
      <c r="M102" s="56"/>
    </row>
    <row r="103" ht="20" customHeight="1" spans="1:13">
      <c r="A103" s="24">
        <v>99</v>
      </c>
      <c r="B103" s="29" t="s">
        <v>118</v>
      </c>
      <c r="C103" s="30">
        <v>24</v>
      </c>
      <c r="D103" s="31">
        <v>0</v>
      </c>
      <c r="E103" s="31">
        <f>D103*1.2</f>
        <v>0</v>
      </c>
      <c r="F103" s="31">
        <v>0</v>
      </c>
      <c r="G103" s="31">
        <v>0</v>
      </c>
      <c r="H103" s="26">
        <v>0</v>
      </c>
      <c r="I103" s="26">
        <v>0</v>
      </c>
      <c r="J103" s="54">
        <f t="shared" ref="J103:J109" si="11">C103+E103+G103+I103</f>
        <v>24</v>
      </c>
      <c r="K103" s="55">
        <v>0</v>
      </c>
      <c r="L103" s="32">
        <f t="shared" ref="L103:L110" si="12">J103+K103</f>
        <v>24</v>
      </c>
      <c r="M103" s="56"/>
    </row>
    <row r="104" ht="20" customHeight="1" spans="1:13">
      <c r="A104" s="28">
        <v>100</v>
      </c>
      <c r="B104" s="29" t="s">
        <v>119</v>
      </c>
      <c r="C104" s="30">
        <v>28</v>
      </c>
      <c r="D104" s="31">
        <v>0</v>
      </c>
      <c r="E104" s="31">
        <f>D104*1.2</f>
        <v>0</v>
      </c>
      <c r="F104" s="31">
        <v>0</v>
      </c>
      <c r="G104" s="31">
        <v>0</v>
      </c>
      <c r="H104" s="26">
        <v>0</v>
      </c>
      <c r="I104" s="26">
        <v>0</v>
      </c>
      <c r="J104" s="54">
        <f t="shared" si="11"/>
        <v>28</v>
      </c>
      <c r="K104" s="55">
        <v>0</v>
      </c>
      <c r="L104" s="32">
        <f t="shared" si="12"/>
        <v>28</v>
      </c>
      <c r="M104" s="56"/>
    </row>
    <row r="105" ht="20" customHeight="1" spans="1:13">
      <c r="A105" s="24">
        <v>101</v>
      </c>
      <c r="B105" s="29" t="s">
        <v>120</v>
      </c>
      <c r="C105" s="30">
        <v>8</v>
      </c>
      <c r="D105" s="31">
        <v>0</v>
      </c>
      <c r="E105" s="31">
        <f>D105*1.2</f>
        <v>0</v>
      </c>
      <c r="F105" s="31">
        <v>0</v>
      </c>
      <c r="G105" s="31">
        <v>0</v>
      </c>
      <c r="H105" s="26">
        <v>0</v>
      </c>
      <c r="I105" s="26">
        <v>0</v>
      </c>
      <c r="J105" s="54">
        <f t="shared" si="11"/>
        <v>8</v>
      </c>
      <c r="K105" s="55">
        <v>0</v>
      </c>
      <c r="L105" s="32">
        <f t="shared" si="12"/>
        <v>8</v>
      </c>
      <c r="M105" s="56"/>
    </row>
    <row r="106" ht="20" customHeight="1" spans="1:13">
      <c r="A106" s="28">
        <v>102</v>
      </c>
      <c r="B106" s="29" t="s">
        <v>121</v>
      </c>
      <c r="C106" s="30">
        <v>10</v>
      </c>
      <c r="D106" s="31">
        <v>18</v>
      </c>
      <c r="E106" s="31">
        <v>21.6</v>
      </c>
      <c r="F106" s="31">
        <v>0</v>
      </c>
      <c r="G106" s="31">
        <v>0</v>
      </c>
      <c r="H106" s="31">
        <v>16</v>
      </c>
      <c r="I106" s="31">
        <v>19.2</v>
      </c>
      <c r="J106" s="54">
        <v>50.8</v>
      </c>
      <c r="K106" s="55">
        <v>0</v>
      </c>
      <c r="L106" s="32">
        <f t="shared" si="12"/>
        <v>50.8</v>
      </c>
      <c r="M106" s="56"/>
    </row>
    <row r="107" ht="20" customHeight="1" spans="1:13">
      <c r="A107" s="24">
        <v>103</v>
      </c>
      <c r="B107" s="29" t="s">
        <v>122</v>
      </c>
      <c r="C107" s="30">
        <v>34</v>
      </c>
      <c r="D107" s="31">
        <v>0</v>
      </c>
      <c r="E107" s="31">
        <f>D107*1.2</f>
        <v>0</v>
      </c>
      <c r="F107" s="31">
        <v>0</v>
      </c>
      <c r="G107" s="31">
        <v>0</v>
      </c>
      <c r="H107" s="26">
        <v>0</v>
      </c>
      <c r="I107" s="26">
        <v>0</v>
      </c>
      <c r="J107" s="54">
        <f t="shared" si="11"/>
        <v>34</v>
      </c>
      <c r="K107" s="55">
        <v>0</v>
      </c>
      <c r="L107" s="32">
        <f t="shared" si="12"/>
        <v>34</v>
      </c>
      <c r="M107" s="56"/>
    </row>
    <row r="108" ht="20" customHeight="1" spans="1:13">
      <c r="A108" s="28">
        <v>104</v>
      </c>
      <c r="B108" s="35" t="s">
        <v>123</v>
      </c>
      <c r="C108" s="30">
        <v>0</v>
      </c>
      <c r="D108" s="31">
        <v>0</v>
      </c>
      <c r="E108" s="31">
        <f>D108*1.2</f>
        <v>0</v>
      </c>
      <c r="F108" s="31">
        <v>0</v>
      </c>
      <c r="G108" s="31">
        <f>F108*1.5</f>
        <v>0</v>
      </c>
      <c r="H108" s="26">
        <v>0</v>
      </c>
      <c r="I108" s="26">
        <v>0</v>
      </c>
      <c r="J108" s="54">
        <f t="shared" si="11"/>
        <v>0</v>
      </c>
      <c r="K108" s="55">
        <v>0</v>
      </c>
      <c r="L108" s="32">
        <f t="shared" si="12"/>
        <v>0</v>
      </c>
      <c r="M108" s="56"/>
    </row>
    <row r="109" ht="20" customHeight="1" spans="1:13">
      <c r="A109" s="24">
        <v>105</v>
      </c>
      <c r="B109" s="29" t="s">
        <v>124</v>
      </c>
      <c r="C109" s="30">
        <v>32</v>
      </c>
      <c r="D109" s="31">
        <v>0</v>
      </c>
      <c r="E109" s="31">
        <v>0</v>
      </c>
      <c r="F109" s="31">
        <v>0</v>
      </c>
      <c r="G109" s="31">
        <f>F109*1.5</f>
        <v>0</v>
      </c>
      <c r="H109" s="26">
        <v>0</v>
      </c>
      <c r="I109" s="26">
        <v>0</v>
      </c>
      <c r="J109" s="54">
        <f t="shared" si="11"/>
        <v>32</v>
      </c>
      <c r="K109" s="55">
        <v>0</v>
      </c>
      <c r="L109" s="32">
        <f t="shared" si="12"/>
        <v>32</v>
      </c>
      <c r="M109" s="56"/>
    </row>
    <row r="110" ht="20" customHeight="1" spans="1:13">
      <c r="A110" s="28">
        <v>106</v>
      </c>
      <c r="B110" s="29" t="s">
        <v>125</v>
      </c>
      <c r="C110" s="30">
        <v>0</v>
      </c>
      <c r="D110" s="31">
        <v>34</v>
      </c>
      <c r="E110" s="31">
        <v>40.8</v>
      </c>
      <c r="F110" s="31">
        <v>0</v>
      </c>
      <c r="G110" s="31">
        <v>0</v>
      </c>
      <c r="H110" s="26">
        <v>0</v>
      </c>
      <c r="I110" s="26">
        <v>0</v>
      </c>
      <c r="J110" s="54">
        <v>40.8</v>
      </c>
      <c r="K110" s="55">
        <v>0</v>
      </c>
      <c r="L110" s="32">
        <v>40.8</v>
      </c>
      <c r="M110" s="57"/>
    </row>
    <row r="111" ht="20" customHeight="1" spans="1:13">
      <c r="A111" s="24">
        <v>107</v>
      </c>
      <c r="B111" s="29" t="s">
        <v>126</v>
      </c>
      <c r="C111" s="30">
        <v>0</v>
      </c>
      <c r="D111" s="31">
        <v>0</v>
      </c>
      <c r="E111" s="31">
        <f t="shared" ref="E110:E120" si="13">D111*1.2</f>
        <v>0</v>
      </c>
      <c r="F111" s="31">
        <v>0</v>
      </c>
      <c r="G111" s="31">
        <v>0</v>
      </c>
      <c r="H111" s="26">
        <v>0</v>
      </c>
      <c r="I111" s="26">
        <v>0</v>
      </c>
      <c r="J111" s="54">
        <v>0</v>
      </c>
      <c r="K111" s="55">
        <v>0</v>
      </c>
      <c r="L111" s="32">
        <f t="shared" ref="L111:L120" si="14">J111+K111</f>
        <v>0</v>
      </c>
      <c r="M111" s="57"/>
    </row>
    <row r="112" ht="20" customHeight="1" spans="1:13">
      <c r="A112" s="28">
        <v>108</v>
      </c>
      <c r="B112" s="33" t="s">
        <v>127</v>
      </c>
      <c r="C112" s="30">
        <v>0</v>
      </c>
      <c r="D112" s="31">
        <v>36</v>
      </c>
      <c r="E112" s="31">
        <v>43.2</v>
      </c>
      <c r="F112" s="31">
        <v>0</v>
      </c>
      <c r="G112" s="31">
        <f>F112*1.5</f>
        <v>0</v>
      </c>
      <c r="H112" s="26">
        <v>0</v>
      </c>
      <c r="I112" s="26">
        <v>0</v>
      </c>
      <c r="J112" s="54">
        <v>43.2</v>
      </c>
      <c r="K112" s="55">
        <v>0</v>
      </c>
      <c r="L112" s="32">
        <f t="shared" si="14"/>
        <v>43.2</v>
      </c>
      <c r="M112" s="56"/>
    </row>
    <row r="113" ht="20" customHeight="1" spans="1:13">
      <c r="A113" s="24">
        <v>109</v>
      </c>
      <c r="B113" s="33" t="s">
        <v>128</v>
      </c>
      <c r="C113" s="30">
        <v>10</v>
      </c>
      <c r="D113" s="31">
        <v>28</v>
      </c>
      <c r="E113" s="31">
        <v>33.6</v>
      </c>
      <c r="F113" s="31">
        <v>0</v>
      </c>
      <c r="G113" s="31">
        <v>0</v>
      </c>
      <c r="H113" s="26">
        <v>0</v>
      </c>
      <c r="I113" s="26">
        <v>0</v>
      </c>
      <c r="J113" s="54">
        <f>C113+E113+G113+I113</f>
        <v>43.6</v>
      </c>
      <c r="K113" s="55">
        <v>0</v>
      </c>
      <c r="L113" s="32">
        <f t="shared" si="14"/>
        <v>43.6</v>
      </c>
      <c r="M113" s="56"/>
    </row>
    <row r="114" ht="20" customHeight="1" spans="1:13">
      <c r="A114" s="28">
        <v>110</v>
      </c>
      <c r="B114" s="29" t="s">
        <v>129</v>
      </c>
      <c r="C114" s="30">
        <v>0</v>
      </c>
      <c r="D114" s="31">
        <v>0</v>
      </c>
      <c r="E114" s="31">
        <f t="shared" si="13"/>
        <v>0</v>
      </c>
      <c r="F114" s="31">
        <v>0</v>
      </c>
      <c r="G114" s="31">
        <f>F114*1.5</f>
        <v>0</v>
      </c>
      <c r="H114" s="31">
        <v>36</v>
      </c>
      <c r="I114" s="31">
        <v>39.24</v>
      </c>
      <c r="J114" s="54">
        <v>39.24</v>
      </c>
      <c r="K114" s="55">
        <v>0</v>
      </c>
      <c r="L114" s="32">
        <v>39.24</v>
      </c>
      <c r="M114" s="56"/>
    </row>
    <row r="115" ht="20" customHeight="1" spans="1:13">
      <c r="A115" s="24">
        <v>111</v>
      </c>
      <c r="B115" s="29" t="s">
        <v>130</v>
      </c>
      <c r="C115" s="30">
        <v>0</v>
      </c>
      <c r="D115" s="31">
        <v>0</v>
      </c>
      <c r="E115" s="31">
        <f t="shared" si="13"/>
        <v>0</v>
      </c>
      <c r="F115" s="31">
        <v>0</v>
      </c>
      <c r="G115" s="31">
        <f>F115*1.5</f>
        <v>0</v>
      </c>
      <c r="H115" s="31">
        <v>36</v>
      </c>
      <c r="I115" s="31">
        <v>38.7</v>
      </c>
      <c r="J115" s="54">
        <v>38.7</v>
      </c>
      <c r="K115" s="55">
        <v>0</v>
      </c>
      <c r="L115" s="32">
        <f t="shared" si="14"/>
        <v>38.7</v>
      </c>
      <c r="M115" s="56"/>
    </row>
    <row r="116" s="1" customFormat="1" ht="20" customHeight="1" spans="1:13">
      <c r="A116" s="28">
        <v>112</v>
      </c>
      <c r="B116" s="29" t="s">
        <v>131</v>
      </c>
      <c r="C116" s="30">
        <v>0</v>
      </c>
      <c r="D116" s="31">
        <v>0</v>
      </c>
      <c r="E116" s="31">
        <f t="shared" si="13"/>
        <v>0</v>
      </c>
      <c r="F116" s="31">
        <v>0</v>
      </c>
      <c r="G116" s="31">
        <f>F116*1.5</f>
        <v>0</v>
      </c>
      <c r="H116" s="58">
        <v>36</v>
      </c>
      <c r="I116" s="58">
        <v>44.6</v>
      </c>
      <c r="J116" s="59">
        <v>44.6</v>
      </c>
      <c r="K116" s="32">
        <v>0</v>
      </c>
      <c r="L116" s="60">
        <v>44.6</v>
      </c>
      <c r="M116" s="61"/>
    </row>
    <row r="117" ht="20" customHeight="1" spans="1:13">
      <c r="A117" s="24">
        <v>113</v>
      </c>
      <c r="B117" s="29" t="s">
        <v>132</v>
      </c>
      <c r="C117" s="30">
        <v>0</v>
      </c>
      <c r="D117" s="31">
        <v>0</v>
      </c>
      <c r="E117" s="31">
        <f t="shared" si="13"/>
        <v>0</v>
      </c>
      <c r="F117" s="31">
        <v>0</v>
      </c>
      <c r="G117" s="31">
        <v>0</v>
      </c>
      <c r="H117" s="31">
        <v>36</v>
      </c>
      <c r="I117" s="31">
        <v>38.7</v>
      </c>
      <c r="J117" s="54">
        <v>38.7</v>
      </c>
      <c r="K117" s="55">
        <v>0</v>
      </c>
      <c r="L117" s="32">
        <v>38.7</v>
      </c>
      <c r="M117" s="56"/>
    </row>
    <row r="118" ht="20" customHeight="1" spans="1:13">
      <c r="A118" s="28">
        <v>114</v>
      </c>
      <c r="B118" s="29" t="s">
        <v>133</v>
      </c>
      <c r="C118" s="30">
        <v>40</v>
      </c>
      <c r="D118" s="31">
        <v>0</v>
      </c>
      <c r="E118" s="31">
        <f t="shared" si="13"/>
        <v>0</v>
      </c>
      <c r="F118" s="31">
        <v>0</v>
      </c>
      <c r="G118" s="31">
        <f>F118*1.5</f>
        <v>0</v>
      </c>
      <c r="H118" s="31">
        <v>0</v>
      </c>
      <c r="I118" s="31">
        <v>0</v>
      </c>
      <c r="J118" s="54">
        <f>C118+E118+G118+I118</f>
        <v>40</v>
      </c>
      <c r="K118" s="55">
        <v>0</v>
      </c>
      <c r="L118" s="32">
        <f t="shared" si="14"/>
        <v>40</v>
      </c>
      <c r="M118" s="56"/>
    </row>
    <row r="119" ht="20" customHeight="1" spans="1:13">
      <c r="A119" s="24">
        <v>115</v>
      </c>
      <c r="B119" s="29" t="s">
        <v>134</v>
      </c>
      <c r="C119" s="30">
        <v>0</v>
      </c>
      <c r="D119" s="31">
        <v>0</v>
      </c>
      <c r="E119" s="31">
        <f t="shared" si="13"/>
        <v>0</v>
      </c>
      <c r="F119" s="31">
        <v>0</v>
      </c>
      <c r="G119" s="31">
        <f>F119*1.5</f>
        <v>0</v>
      </c>
      <c r="H119" s="31">
        <v>0</v>
      </c>
      <c r="I119" s="31">
        <v>0</v>
      </c>
      <c r="J119" s="54">
        <v>0</v>
      </c>
      <c r="K119" s="55">
        <v>0</v>
      </c>
      <c r="L119" s="32">
        <f t="shared" si="14"/>
        <v>0</v>
      </c>
      <c r="M119" s="56" t="s">
        <v>116</v>
      </c>
    </row>
    <row r="120" ht="20" customHeight="1" spans="1:13">
      <c r="A120" s="28">
        <v>116</v>
      </c>
      <c r="B120" s="29" t="s">
        <v>135</v>
      </c>
      <c r="C120" s="30">
        <v>46</v>
      </c>
      <c r="D120" s="31">
        <v>0</v>
      </c>
      <c r="E120" s="31">
        <v>0</v>
      </c>
      <c r="F120" s="31">
        <v>0</v>
      </c>
      <c r="G120" s="31">
        <v>0</v>
      </c>
      <c r="H120" s="31">
        <v>0</v>
      </c>
      <c r="I120" s="31">
        <v>0</v>
      </c>
      <c r="J120" s="54">
        <f>SUM(C120:I120)</f>
        <v>46</v>
      </c>
      <c r="K120" s="55">
        <v>0</v>
      </c>
      <c r="L120" s="32">
        <f>SUM(J120:K120)</f>
        <v>46</v>
      </c>
      <c r="M120" s="56"/>
    </row>
    <row r="121" ht="20" customHeight="1" spans="1:13">
      <c r="A121" s="24">
        <v>117</v>
      </c>
      <c r="B121" s="29" t="s">
        <v>136</v>
      </c>
      <c r="C121" s="30">
        <v>36</v>
      </c>
      <c r="D121" s="31">
        <v>0</v>
      </c>
      <c r="E121" s="31">
        <v>0</v>
      </c>
      <c r="F121" s="31">
        <v>0</v>
      </c>
      <c r="G121" s="31">
        <f>F121*1.5</f>
        <v>0</v>
      </c>
      <c r="H121" s="31">
        <v>0</v>
      </c>
      <c r="I121" s="31">
        <v>0</v>
      </c>
      <c r="J121" s="54">
        <v>36</v>
      </c>
      <c r="K121" s="55">
        <v>0</v>
      </c>
      <c r="L121" s="32">
        <f>SUM(J121:K121)</f>
        <v>36</v>
      </c>
      <c r="M121" s="56"/>
    </row>
    <row r="122" ht="20" customHeight="1" spans="1:13">
      <c r="A122" s="28">
        <v>118</v>
      </c>
      <c r="B122" s="29" t="s">
        <v>137</v>
      </c>
      <c r="C122" s="30">
        <v>16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54">
        <v>16</v>
      </c>
      <c r="K122" s="55">
        <v>0</v>
      </c>
      <c r="L122" s="32">
        <f>SUM(J122:K122)</f>
        <v>16</v>
      </c>
      <c r="M122" s="56"/>
    </row>
    <row r="123" ht="20" customHeight="1" spans="1:13">
      <c r="A123" s="24">
        <v>119</v>
      </c>
      <c r="B123" s="29" t="s">
        <v>138</v>
      </c>
      <c r="C123" s="30">
        <v>34</v>
      </c>
      <c r="D123" s="31">
        <v>0</v>
      </c>
      <c r="E123" s="31">
        <v>0</v>
      </c>
      <c r="F123" s="31">
        <v>0</v>
      </c>
      <c r="G123" s="31">
        <f t="shared" ref="G123:G128" si="15">F123*1.5</f>
        <v>0</v>
      </c>
      <c r="H123" s="31">
        <v>0</v>
      </c>
      <c r="I123" s="31">
        <v>0</v>
      </c>
      <c r="J123" s="54">
        <v>34</v>
      </c>
      <c r="K123" s="55">
        <v>0</v>
      </c>
      <c r="L123" s="32">
        <f>J123+K123</f>
        <v>34</v>
      </c>
      <c r="M123" s="56"/>
    </row>
    <row r="124" ht="20" customHeight="1" spans="1:13">
      <c r="A124" s="28">
        <v>120</v>
      </c>
      <c r="B124" s="33" t="s">
        <v>139</v>
      </c>
      <c r="C124" s="30">
        <v>34</v>
      </c>
      <c r="D124" s="31">
        <v>0</v>
      </c>
      <c r="E124" s="31">
        <v>0</v>
      </c>
      <c r="F124" s="31">
        <v>0</v>
      </c>
      <c r="G124" s="31">
        <f t="shared" si="15"/>
        <v>0</v>
      </c>
      <c r="H124" s="31">
        <v>0</v>
      </c>
      <c r="I124" s="31">
        <v>0</v>
      </c>
      <c r="J124" s="54">
        <v>34</v>
      </c>
      <c r="K124" s="55">
        <v>0</v>
      </c>
      <c r="L124" s="32">
        <f t="shared" ref="L123:L129" si="16">J124+K124</f>
        <v>34</v>
      </c>
      <c r="M124" s="56"/>
    </row>
    <row r="125" ht="20" customHeight="1" spans="1:13">
      <c r="A125" s="24">
        <v>121</v>
      </c>
      <c r="B125" s="33" t="s">
        <v>140</v>
      </c>
      <c r="C125" s="30">
        <v>0</v>
      </c>
      <c r="D125" s="31">
        <v>40</v>
      </c>
      <c r="E125" s="31">
        <v>48</v>
      </c>
      <c r="F125" s="31">
        <v>0</v>
      </c>
      <c r="G125" s="31">
        <f t="shared" si="15"/>
        <v>0</v>
      </c>
      <c r="H125" s="31">
        <v>0</v>
      </c>
      <c r="I125" s="31">
        <v>0</v>
      </c>
      <c r="J125" s="54">
        <f t="shared" ref="J123:J129" si="17">C125+E125+G125+I125</f>
        <v>48</v>
      </c>
      <c r="K125" s="55">
        <v>0</v>
      </c>
      <c r="L125" s="32">
        <f t="shared" si="16"/>
        <v>48</v>
      </c>
      <c r="M125" s="56"/>
    </row>
    <row r="126" ht="20" customHeight="1" spans="1:13">
      <c r="A126" s="28">
        <v>122</v>
      </c>
      <c r="B126" s="32" t="s">
        <v>141</v>
      </c>
      <c r="C126" s="30">
        <v>44</v>
      </c>
      <c r="D126" s="31">
        <v>0</v>
      </c>
      <c r="E126" s="31">
        <f>D126*1.2</f>
        <v>0</v>
      </c>
      <c r="F126" s="31">
        <v>0</v>
      </c>
      <c r="G126" s="31">
        <f t="shared" si="15"/>
        <v>0</v>
      </c>
      <c r="H126" s="31">
        <v>0</v>
      </c>
      <c r="I126" s="31">
        <v>0</v>
      </c>
      <c r="J126" s="54">
        <f t="shared" si="17"/>
        <v>44</v>
      </c>
      <c r="K126" s="55">
        <v>0</v>
      </c>
      <c r="L126" s="32">
        <f t="shared" si="16"/>
        <v>44</v>
      </c>
      <c r="M126" s="56"/>
    </row>
    <row r="127" ht="20" customHeight="1" spans="1:13">
      <c r="A127" s="24">
        <v>123</v>
      </c>
      <c r="B127" s="29" t="s">
        <v>142</v>
      </c>
      <c r="C127" s="30">
        <v>52</v>
      </c>
      <c r="D127" s="31">
        <v>0</v>
      </c>
      <c r="E127" s="31">
        <f>D127*1.2</f>
        <v>0</v>
      </c>
      <c r="F127" s="31">
        <v>0</v>
      </c>
      <c r="G127" s="31">
        <f t="shared" si="15"/>
        <v>0</v>
      </c>
      <c r="H127" s="31">
        <v>0</v>
      </c>
      <c r="I127" s="31">
        <v>0</v>
      </c>
      <c r="J127" s="54">
        <f t="shared" si="17"/>
        <v>52</v>
      </c>
      <c r="K127" s="55">
        <v>0</v>
      </c>
      <c r="L127" s="32">
        <f t="shared" si="16"/>
        <v>52</v>
      </c>
      <c r="M127" s="56"/>
    </row>
    <row r="128" ht="20" customHeight="1" spans="1:13">
      <c r="A128" s="28">
        <v>124</v>
      </c>
      <c r="B128" s="29" t="s">
        <v>143</v>
      </c>
      <c r="C128" s="30">
        <v>0</v>
      </c>
      <c r="D128" s="31">
        <v>24</v>
      </c>
      <c r="E128" s="31">
        <v>28.8</v>
      </c>
      <c r="F128" s="31">
        <v>0</v>
      </c>
      <c r="G128" s="31">
        <f t="shared" si="15"/>
        <v>0</v>
      </c>
      <c r="H128" s="31">
        <v>0</v>
      </c>
      <c r="I128" s="31">
        <v>0</v>
      </c>
      <c r="J128" s="54">
        <f t="shared" si="17"/>
        <v>28.8</v>
      </c>
      <c r="K128" s="55">
        <v>0</v>
      </c>
      <c r="L128" s="32">
        <f t="shared" si="16"/>
        <v>28.8</v>
      </c>
      <c r="M128" s="56"/>
    </row>
    <row r="129" ht="20" customHeight="1" spans="1:13">
      <c r="A129" s="24">
        <v>125</v>
      </c>
      <c r="B129" s="29" t="s">
        <v>144</v>
      </c>
      <c r="C129" s="30">
        <v>0</v>
      </c>
      <c r="D129" s="31">
        <v>40</v>
      </c>
      <c r="E129" s="31">
        <f>D129*1.2</f>
        <v>48</v>
      </c>
      <c r="F129" s="31">
        <v>0</v>
      </c>
      <c r="G129" s="31">
        <v>0</v>
      </c>
      <c r="H129" s="31">
        <v>0</v>
      </c>
      <c r="I129" s="31">
        <v>0</v>
      </c>
      <c r="J129" s="54">
        <f t="shared" si="17"/>
        <v>48</v>
      </c>
      <c r="K129" s="55">
        <v>0</v>
      </c>
      <c r="L129" s="32">
        <f t="shared" si="16"/>
        <v>48</v>
      </c>
      <c r="M129" s="56"/>
    </row>
    <row r="130" ht="20" customHeight="1" spans="1:13">
      <c r="A130" s="28">
        <v>126</v>
      </c>
      <c r="B130" s="29" t="s">
        <v>145</v>
      </c>
      <c r="C130" s="30">
        <v>40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54">
        <f>SUM(C130:I130)</f>
        <v>40</v>
      </c>
      <c r="K130" s="55">
        <v>0</v>
      </c>
      <c r="L130" s="32">
        <f>SUM(J130:K130)</f>
        <v>40</v>
      </c>
      <c r="M130" s="56"/>
    </row>
    <row r="131" ht="20" customHeight="1" spans="1:13">
      <c r="A131" s="24">
        <v>127</v>
      </c>
      <c r="B131" s="29" t="s">
        <v>146</v>
      </c>
      <c r="C131" s="30">
        <v>36</v>
      </c>
      <c r="D131" s="31">
        <v>0</v>
      </c>
      <c r="E131" s="31">
        <v>0</v>
      </c>
      <c r="F131" s="31">
        <v>0</v>
      </c>
      <c r="G131" s="31">
        <f t="shared" ref="G131:G136" si="18">F131*1.5</f>
        <v>0</v>
      </c>
      <c r="H131" s="31">
        <v>0</v>
      </c>
      <c r="I131" s="31">
        <v>0</v>
      </c>
      <c r="J131" s="54">
        <f t="shared" ref="J131:J139" si="19">C131+E131+G131+I131</f>
        <v>36</v>
      </c>
      <c r="K131" s="55">
        <v>0</v>
      </c>
      <c r="L131" s="32">
        <f t="shared" ref="L131:L139" si="20">J131+K131</f>
        <v>36</v>
      </c>
      <c r="M131" s="56"/>
    </row>
    <row r="132" ht="20" customHeight="1" spans="1:13">
      <c r="A132" s="28">
        <v>128</v>
      </c>
      <c r="B132" s="29" t="s">
        <v>147</v>
      </c>
      <c r="C132" s="30">
        <v>36</v>
      </c>
      <c r="D132" s="31">
        <v>0</v>
      </c>
      <c r="E132" s="31">
        <f>D132*1.2</f>
        <v>0</v>
      </c>
      <c r="F132" s="31">
        <v>0</v>
      </c>
      <c r="G132" s="31">
        <f t="shared" si="18"/>
        <v>0</v>
      </c>
      <c r="H132" s="31">
        <v>0</v>
      </c>
      <c r="I132" s="31">
        <v>0</v>
      </c>
      <c r="J132" s="54">
        <f t="shared" si="19"/>
        <v>36</v>
      </c>
      <c r="K132" s="55">
        <v>0</v>
      </c>
      <c r="L132" s="32">
        <f t="shared" si="20"/>
        <v>36</v>
      </c>
      <c r="M132" s="56"/>
    </row>
    <row r="133" ht="20" customHeight="1" spans="1:13">
      <c r="A133" s="24">
        <v>129</v>
      </c>
      <c r="B133" s="29" t="s">
        <v>148</v>
      </c>
      <c r="C133" s="30">
        <v>16</v>
      </c>
      <c r="D133" s="31">
        <v>0</v>
      </c>
      <c r="E133" s="31">
        <f>D133*1.2</f>
        <v>0</v>
      </c>
      <c r="F133" s="31">
        <v>0</v>
      </c>
      <c r="G133" s="31">
        <f t="shared" si="18"/>
        <v>0</v>
      </c>
      <c r="H133" s="31">
        <v>0</v>
      </c>
      <c r="I133" s="31">
        <v>0</v>
      </c>
      <c r="J133" s="54">
        <f t="shared" si="19"/>
        <v>16</v>
      </c>
      <c r="K133" s="55">
        <v>0</v>
      </c>
      <c r="L133" s="32">
        <f t="shared" si="20"/>
        <v>16</v>
      </c>
      <c r="M133" s="56"/>
    </row>
    <row r="134" ht="20" customHeight="1" spans="1:13">
      <c r="A134" s="28">
        <v>130</v>
      </c>
      <c r="B134" s="29" t="s">
        <v>149</v>
      </c>
      <c r="C134" s="30">
        <v>22</v>
      </c>
      <c r="D134" s="31">
        <v>0</v>
      </c>
      <c r="E134" s="31">
        <f>D134*1.2</f>
        <v>0</v>
      </c>
      <c r="F134" s="31">
        <v>0</v>
      </c>
      <c r="G134" s="31">
        <f t="shared" si="18"/>
        <v>0</v>
      </c>
      <c r="H134" s="31">
        <v>0</v>
      </c>
      <c r="I134" s="31">
        <v>0</v>
      </c>
      <c r="J134" s="54">
        <f t="shared" si="19"/>
        <v>22</v>
      </c>
      <c r="K134" s="55">
        <v>0</v>
      </c>
      <c r="L134" s="32">
        <f t="shared" si="20"/>
        <v>22</v>
      </c>
      <c r="M134" s="56"/>
    </row>
    <row r="135" ht="20" customHeight="1" spans="1:13">
      <c r="A135" s="24">
        <v>131</v>
      </c>
      <c r="B135" s="29" t="s">
        <v>150</v>
      </c>
      <c r="C135" s="30">
        <v>0</v>
      </c>
      <c r="D135" s="31">
        <v>0</v>
      </c>
      <c r="E135" s="31">
        <f t="shared" ref="E135:E142" si="21">D135*1.2</f>
        <v>0</v>
      </c>
      <c r="F135" s="31">
        <v>0</v>
      </c>
      <c r="G135" s="31">
        <f t="shared" si="18"/>
        <v>0</v>
      </c>
      <c r="H135" s="31">
        <v>0</v>
      </c>
      <c r="I135" s="31">
        <v>0</v>
      </c>
      <c r="J135" s="54">
        <f t="shared" si="19"/>
        <v>0</v>
      </c>
      <c r="K135" s="55">
        <v>0</v>
      </c>
      <c r="L135" s="32">
        <v>0</v>
      </c>
      <c r="M135" s="56"/>
    </row>
    <row r="136" ht="20" customHeight="1" spans="1:13">
      <c r="A136" s="28">
        <v>132</v>
      </c>
      <c r="B136" s="29" t="s">
        <v>151</v>
      </c>
      <c r="C136" s="30">
        <v>0</v>
      </c>
      <c r="D136" s="31">
        <v>0</v>
      </c>
      <c r="E136" s="31">
        <f t="shared" si="21"/>
        <v>0</v>
      </c>
      <c r="F136" s="31">
        <v>0</v>
      </c>
      <c r="G136" s="31">
        <f t="shared" si="18"/>
        <v>0</v>
      </c>
      <c r="H136" s="31">
        <v>0</v>
      </c>
      <c r="I136" s="31">
        <v>0</v>
      </c>
      <c r="J136" s="54">
        <f t="shared" si="19"/>
        <v>0</v>
      </c>
      <c r="K136" s="55">
        <v>0</v>
      </c>
      <c r="L136" s="32">
        <f t="shared" si="20"/>
        <v>0</v>
      </c>
      <c r="M136" s="56"/>
    </row>
    <row r="137" ht="20" customHeight="1" spans="1:13">
      <c r="A137" s="24">
        <v>133</v>
      </c>
      <c r="B137" s="29" t="s">
        <v>152</v>
      </c>
      <c r="C137" s="30">
        <v>54</v>
      </c>
      <c r="D137" s="31">
        <v>0</v>
      </c>
      <c r="E137" s="31">
        <f t="shared" si="21"/>
        <v>0</v>
      </c>
      <c r="F137" s="31">
        <v>0</v>
      </c>
      <c r="G137" s="31">
        <v>0</v>
      </c>
      <c r="H137" s="31">
        <v>0</v>
      </c>
      <c r="I137" s="31">
        <v>0</v>
      </c>
      <c r="J137" s="54">
        <f t="shared" si="19"/>
        <v>54</v>
      </c>
      <c r="K137" s="55">
        <v>0</v>
      </c>
      <c r="L137" s="32">
        <f t="shared" si="20"/>
        <v>54</v>
      </c>
      <c r="M137" s="56"/>
    </row>
    <row r="138" ht="20" customHeight="1" spans="1:13">
      <c r="A138" s="28">
        <v>134</v>
      </c>
      <c r="B138" s="29" t="s">
        <v>153</v>
      </c>
      <c r="C138" s="30">
        <v>36</v>
      </c>
      <c r="D138" s="31">
        <v>0</v>
      </c>
      <c r="E138" s="31">
        <f t="shared" si="21"/>
        <v>0</v>
      </c>
      <c r="F138" s="31">
        <v>0</v>
      </c>
      <c r="G138" s="31">
        <v>0</v>
      </c>
      <c r="H138" s="31">
        <v>0</v>
      </c>
      <c r="I138" s="31">
        <v>0</v>
      </c>
      <c r="J138" s="54">
        <f t="shared" si="19"/>
        <v>36</v>
      </c>
      <c r="K138" s="55">
        <v>0</v>
      </c>
      <c r="L138" s="32">
        <f t="shared" si="20"/>
        <v>36</v>
      </c>
      <c r="M138" s="56"/>
    </row>
    <row r="139" ht="20" customHeight="1" spans="1:13">
      <c r="A139" s="24">
        <v>135</v>
      </c>
      <c r="B139" s="33" t="s">
        <v>154</v>
      </c>
      <c r="C139" s="30">
        <v>52</v>
      </c>
      <c r="D139" s="31">
        <v>0</v>
      </c>
      <c r="E139" s="31">
        <f t="shared" si="21"/>
        <v>0</v>
      </c>
      <c r="F139" s="31">
        <v>0</v>
      </c>
      <c r="G139" s="31">
        <f>F139*1.5</f>
        <v>0</v>
      </c>
      <c r="H139" s="31">
        <v>0</v>
      </c>
      <c r="I139" s="31">
        <v>0</v>
      </c>
      <c r="J139" s="54">
        <f t="shared" si="19"/>
        <v>52</v>
      </c>
      <c r="K139" s="55">
        <v>0</v>
      </c>
      <c r="L139" s="32">
        <f t="shared" si="20"/>
        <v>52</v>
      </c>
      <c r="M139" s="56"/>
    </row>
    <row r="140" ht="20" customHeight="1" spans="1:13">
      <c r="A140" s="28">
        <v>136</v>
      </c>
      <c r="B140" s="62" t="s">
        <v>155</v>
      </c>
      <c r="C140" s="63">
        <v>0</v>
      </c>
      <c r="D140" s="31">
        <v>0</v>
      </c>
      <c r="E140" s="31">
        <f t="shared" si="21"/>
        <v>0</v>
      </c>
      <c r="F140" s="31">
        <v>0</v>
      </c>
      <c r="G140" s="31">
        <f>F140*1.5</f>
        <v>0</v>
      </c>
      <c r="H140" s="31">
        <v>0</v>
      </c>
      <c r="I140" s="31">
        <v>0</v>
      </c>
      <c r="J140" s="59">
        <f>SUM(C140:I140)</f>
        <v>0</v>
      </c>
      <c r="K140" s="85">
        <v>0</v>
      </c>
      <c r="L140" s="32">
        <f>SUM(J140:K140)</f>
        <v>0</v>
      </c>
      <c r="M140" s="56"/>
    </row>
    <row r="141" ht="20" customHeight="1" spans="1:13">
      <c r="A141" s="24">
        <v>137</v>
      </c>
      <c r="B141" s="33" t="s">
        <v>156</v>
      </c>
      <c r="C141" s="30">
        <v>48</v>
      </c>
      <c r="D141" s="31">
        <v>0</v>
      </c>
      <c r="E141" s="31">
        <f t="shared" si="21"/>
        <v>0</v>
      </c>
      <c r="F141" s="31">
        <v>0</v>
      </c>
      <c r="G141" s="31">
        <f>F141*1.5</f>
        <v>0</v>
      </c>
      <c r="H141" s="31">
        <v>0</v>
      </c>
      <c r="I141" s="31">
        <v>0</v>
      </c>
      <c r="J141" s="54">
        <f>C141+E141+G141+I141</f>
        <v>48</v>
      </c>
      <c r="K141" s="55">
        <v>0</v>
      </c>
      <c r="L141" s="32">
        <f>J141+K141</f>
        <v>48</v>
      </c>
      <c r="M141" s="56"/>
    </row>
    <row r="142" ht="20" customHeight="1" spans="1:13">
      <c r="A142" s="28">
        <v>138</v>
      </c>
      <c r="B142" s="33" t="s">
        <v>157</v>
      </c>
      <c r="C142" s="30">
        <v>54</v>
      </c>
      <c r="D142" s="31">
        <v>0</v>
      </c>
      <c r="E142" s="31">
        <f t="shared" si="21"/>
        <v>0</v>
      </c>
      <c r="F142" s="31">
        <v>0</v>
      </c>
      <c r="G142" s="31">
        <f>F142*1.5</f>
        <v>0</v>
      </c>
      <c r="H142" s="31">
        <v>0</v>
      </c>
      <c r="I142" s="31">
        <v>0</v>
      </c>
      <c r="J142" s="54">
        <f>C142+E142+G142+I142</f>
        <v>54</v>
      </c>
      <c r="K142" s="55">
        <v>0</v>
      </c>
      <c r="L142" s="32">
        <f>J142+K142</f>
        <v>54</v>
      </c>
      <c r="M142" s="56"/>
    </row>
    <row r="143" ht="20" customHeight="1" spans="1:13">
      <c r="A143" s="24">
        <v>139</v>
      </c>
      <c r="B143" s="33" t="s">
        <v>158</v>
      </c>
      <c r="C143" s="30">
        <v>52</v>
      </c>
      <c r="D143" s="31">
        <v>0</v>
      </c>
      <c r="E143" s="31">
        <v>0</v>
      </c>
      <c r="F143" s="31">
        <v>0</v>
      </c>
      <c r="G143" s="31">
        <v>0</v>
      </c>
      <c r="H143" s="31">
        <v>0</v>
      </c>
      <c r="I143" s="31">
        <v>0</v>
      </c>
      <c r="J143" s="54">
        <f>SUM(C143:I143)</f>
        <v>52</v>
      </c>
      <c r="K143" s="55">
        <v>0</v>
      </c>
      <c r="L143" s="32">
        <f>SUM(J143:K143)</f>
        <v>52</v>
      </c>
      <c r="M143" s="56"/>
    </row>
    <row r="144" ht="20" customHeight="1" spans="1:13">
      <c r="A144" s="28">
        <v>140</v>
      </c>
      <c r="B144" s="33" t="s">
        <v>159</v>
      </c>
      <c r="C144" s="30">
        <v>106</v>
      </c>
      <c r="D144" s="31">
        <v>0</v>
      </c>
      <c r="E144" s="31">
        <v>0</v>
      </c>
      <c r="F144" s="31">
        <v>0</v>
      </c>
      <c r="G144" s="31">
        <v>0</v>
      </c>
      <c r="H144" s="31">
        <v>0</v>
      </c>
      <c r="I144" s="31">
        <v>0</v>
      </c>
      <c r="J144" s="54">
        <f>SUM(C144:I144)</f>
        <v>106</v>
      </c>
      <c r="K144" s="55">
        <v>0</v>
      </c>
      <c r="L144" s="32">
        <f>SUM(J144:K144)</f>
        <v>106</v>
      </c>
      <c r="M144" s="56"/>
    </row>
    <row r="145" ht="20" customHeight="1" spans="1:13">
      <c r="A145" s="24">
        <v>141</v>
      </c>
      <c r="B145" s="33" t="s">
        <v>160</v>
      </c>
      <c r="C145" s="30">
        <v>122</v>
      </c>
      <c r="D145" s="31">
        <v>0</v>
      </c>
      <c r="E145" s="31">
        <v>0</v>
      </c>
      <c r="F145" s="31">
        <v>0</v>
      </c>
      <c r="G145" s="31">
        <v>0</v>
      </c>
      <c r="H145" s="31">
        <v>0</v>
      </c>
      <c r="I145" s="31">
        <v>0</v>
      </c>
      <c r="J145" s="54">
        <f>SUM(C145:I145)</f>
        <v>122</v>
      </c>
      <c r="K145" s="55">
        <v>0</v>
      </c>
      <c r="L145" s="32">
        <f>SUM(J145:K145)</f>
        <v>122</v>
      </c>
      <c r="M145" s="56"/>
    </row>
    <row r="146" ht="20" customHeight="1" spans="1:13">
      <c r="A146" s="28">
        <v>142</v>
      </c>
      <c r="B146" s="33" t="s">
        <v>161</v>
      </c>
      <c r="C146" s="30">
        <v>0</v>
      </c>
      <c r="D146" s="31">
        <v>0</v>
      </c>
      <c r="E146" s="31">
        <v>0</v>
      </c>
      <c r="F146" s="31">
        <v>0</v>
      </c>
      <c r="G146" s="31">
        <v>0</v>
      </c>
      <c r="H146" s="31">
        <v>0</v>
      </c>
      <c r="I146" s="31">
        <v>0</v>
      </c>
      <c r="J146" s="54">
        <f>SUM(C146:I146)</f>
        <v>0</v>
      </c>
      <c r="K146" s="55">
        <v>0</v>
      </c>
      <c r="L146" s="32">
        <f>SUM(K146:K146)</f>
        <v>0</v>
      </c>
      <c r="M146" s="56"/>
    </row>
    <row r="147" ht="20" customHeight="1" spans="1:13">
      <c r="A147" s="24">
        <v>143</v>
      </c>
      <c r="B147" s="33" t="s">
        <v>162</v>
      </c>
      <c r="C147" s="30">
        <v>102</v>
      </c>
      <c r="D147" s="31">
        <v>0</v>
      </c>
      <c r="E147" s="31">
        <v>0</v>
      </c>
      <c r="F147" s="31">
        <v>0</v>
      </c>
      <c r="G147" s="31">
        <v>0</v>
      </c>
      <c r="H147" s="31">
        <v>0</v>
      </c>
      <c r="I147" s="31">
        <v>0</v>
      </c>
      <c r="J147" s="54">
        <f>SUM(C147:I147)</f>
        <v>102</v>
      </c>
      <c r="K147" s="55">
        <v>0</v>
      </c>
      <c r="L147" s="32">
        <f>SUM(J147:K147)</f>
        <v>102</v>
      </c>
      <c r="M147" s="56"/>
    </row>
    <row r="148" ht="20" customHeight="1" spans="1:13">
      <c r="A148" s="28">
        <v>144</v>
      </c>
      <c r="B148" s="29" t="s">
        <v>163</v>
      </c>
      <c r="C148" s="30">
        <v>104</v>
      </c>
      <c r="D148" s="31">
        <v>0</v>
      </c>
      <c r="E148" s="31">
        <f>D148*1.2</f>
        <v>0</v>
      </c>
      <c r="F148" s="31">
        <v>0</v>
      </c>
      <c r="G148" s="31">
        <f>F148*1.5</f>
        <v>0</v>
      </c>
      <c r="H148" s="31">
        <v>0</v>
      </c>
      <c r="I148" s="31">
        <v>0</v>
      </c>
      <c r="J148" s="54">
        <f>C148+E148+G148+I148</f>
        <v>104</v>
      </c>
      <c r="K148" s="55">
        <v>0</v>
      </c>
      <c r="L148" s="32">
        <f>J148+K148</f>
        <v>104</v>
      </c>
      <c r="M148" s="56"/>
    </row>
    <row r="149" ht="20" customHeight="1" spans="1:13">
      <c r="A149" s="24">
        <v>145</v>
      </c>
      <c r="B149" s="64" t="s">
        <v>164</v>
      </c>
      <c r="C149" s="30">
        <v>0</v>
      </c>
      <c r="D149" s="31">
        <v>0</v>
      </c>
      <c r="E149" s="31">
        <f>D149*1.2</f>
        <v>0</v>
      </c>
      <c r="F149" s="31">
        <v>0</v>
      </c>
      <c r="G149" s="31">
        <f>F149*1.5</f>
        <v>0</v>
      </c>
      <c r="H149" s="31">
        <v>16</v>
      </c>
      <c r="I149" s="31">
        <v>17.92</v>
      </c>
      <c r="J149" s="54">
        <f t="shared" ref="J149:J156" si="22">C149+E149+G149+I149</f>
        <v>17.92</v>
      </c>
      <c r="K149" s="55">
        <v>0</v>
      </c>
      <c r="L149" s="32">
        <f t="shared" ref="L149:L156" si="23">J149+K149</f>
        <v>17.92</v>
      </c>
      <c r="M149" s="56"/>
    </row>
    <row r="150" ht="20" customHeight="1" spans="1:13">
      <c r="A150" s="28">
        <v>146</v>
      </c>
      <c r="B150" s="64" t="s">
        <v>165</v>
      </c>
      <c r="C150" s="30">
        <v>0</v>
      </c>
      <c r="D150" s="31">
        <v>0</v>
      </c>
      <c r="E150" s="31">
        <f>D150*1.2</f>
        <v>0</v>
      </c>
      <c r="F150" s="31">
        <v>0</v>
      </c>
      <c r="G150" s="31">
        <f>F150*1.5</f>
        <v>0</v>
      </c>
      <c r="H150" s="31">
        <v>0</v>
      </c>
      <c r="I150" s="31">
        <v>0</v>
      </c>
      <c r="J150" s="54">
        <f t="shared" si="22"/>
        <v>0</v>
      </c>
      <c r="K150" s="55">
        <v>0</v>
      </c>
      <c r="L150" s="32">
        <f t="shared" si="23"/>
        <v>0</v>
      </c>
      <c r="M150" s="56"/>
    </row>
    <row r="151" ht="20" customHeight="1" spans="1:13">
      <c r="A151" s="24">
        <v>147</v>
      </c>
      <c r="B151" s="32" t="s">
        <v>166</v>
      </c>
      <c r="C151" s="30">
        <v>40</v>
      </c>
      <c r="D151" s="31">
        <v>0</v>
      </c>
      <c r="E151" s="31">
        <f>D151*1.2</f>
        <v>0</v>
      </c>
      <c r="F151" s="31">
        <v>0</v>
      </c>
      <c r="G151" s="31">
        <f t="shared" ref="G151:G152" si="24">F151*1.5</f>
        <v>0</v>
      </c>
      <c r="H151" s="31">
        <v>0</v>
      </c>
      <c r="I151" s="31">
        <v>0</v>
      </c>
      <c r="J151" s="54">
        <f t="shared" si="22"/>
        <v>40</v>
      </c>
      <c r="K151" s="55">
        <v>0</v>
      </c>
      <c r="L151" s="32">
        <f t="shared" si="23"/>
        <v>40</v>
      </c>
      <c r="M151" s="56"/>
    </row>
    <row r="152" ht="20" customHeight="1" spans="1:13">
      <c r="A152" s="28">
        <v>148</v>
      </c>
      <c r="B152" s="32" t="s">
        <v>167</v>
      </c>
      <c r="C152" s="30">
        <v>0</v>
      </c>
      <c r="D152" s="31">
        <v>18</v>
      </c>
      <c r="E152" s="31">
        <f>D152*1.2</f>
        <v>21.6</v>
      </c>
      <c r="F152" s="31">
        <v>0</v>
      </c>
      <c r="G152" s="31">
        <f t="shared" si="24"/>
        <v>0</v>
      </c>
      <c r="H152" s="31">
        <v>0</v>
      </c>
      <c r="I152" s="31">
        <v>0</v>
      </c>
      <c r="J152" s="54">
        <f t="shared" si="22"/>
        <v>21.6</v>
      </c>
      <c r="K152" s="55">
        <v>0</v>
      </c>
      <c r="L152" s="32">
        <f t="shared" si="23"/>
        <v>21.6</v>
      </c>
      <c r="M152" s="56"/>
    </row>
    <row r="153" ht="20" customHeight="1" spans="1:13">
      <c r="A153" s="24">
        <v>149</v>
      </c>
      <c r="B153" s="65" t="s">
        <v>168</v>
      </c>
      <c r="C153" s="66">
        <v>0</v>
      </c>
      <c r="D153" s="67">
        <v>0</v>
      </c>
      <c r="E153" s="67">
        <v>0</v>
      </c>
      <c r="F153" s="67">
        <v>0</v>
      </c>
      <c r="G153" s="67">
        <v>0</v>
      </c>
      <c r="H153" s="31">
        <v>0</v>
      </c>
      <c r="I153" s="31">
        <v>0</v>
      </c>
      <c r="J153" s="86">
        <f>SUM(C153:I153)</f>
        <v>0</v>
      </c>
      <c r="K153" s="55">
        <v>0</v>
      </c>
      <c r="L153" s="32">
        <f>SUM(J153:K153)</f>
        <v>0</v>
      </c>
      <c r="M153" s="56"/>
    </row>
    <row r="154" ht="20" customHeight="1" spans="1:13">
      <c r="A154" s="28">
        <v>150</v>
      </c>
      <c r="B154" s="65" t="s">
        <v>169</v>
      </c>
      <c r="C154" s="30">
        <v>40</v>
      </c>
      <c r="D154" s="31">
        <v>0</v>
      </c>
      <c r="E154" s="31">
        <v>0</v>
      </c>
      <c r="F154" s="31">
        <v>0</v>
      </c>
      <c r="G154" s="31">
        <v>0</v>
      </c>
      <c r="H154" s="31">
        <v>0</v>
      </c>
      <c r="I154" s="31">
        <v>0</v>
      </c>
      <c r="J154" s="54">
        <f t="shared" si="22"/>
        <v>40</v>
      </c>
      <c r="K154" s="55">
        <v>0</v>
      </c>
      <c r="L154" s="32">
        <f t="shared" si="23"/>
        <v>40</v>
      </c>
      <c r="M154" s="56"/>
    </row>
    <row r="155" ht="20" customHeight="1" spans="1:13">
      <c r="A155" s="24">
        <v>151</v>
      </c>
      <c r="B155" s="65" t="s">
        <v>170</v>
      </c>
      <c r="C155" s="30">
        <v>102</v>
      </c>
      <c r="D155" s="31">
        <v>0</v>
      </c>
      <c r="E155" s="31">
        <f>D155*1.2</f>
        <v>0</v>
      </c>
      <c r="F155" s="31">
        <v>0</v>
      </c>
      <c r="G155" s="31">
        <f>F155*1.5</f>
        <v>0</v>
      </c>
      <c r="H155" s="31">
        <v>0</v>
      </c>
      <c r="I155" s="31">
        <v>0</v>
      </c>
      <c r="J155" s="54">
        <f t="shared" si="22"/>
        <v>102</v>
      </c>
      <c r="K155" s="55">
        <v>0</v>
      </c>
      <c r="L155" s="32">
        <f t="shared" si="23"/>
        <v>102</v>
      </c>
      <c r="M155" s="56"/>
    </row>
    <row r="156" ht="20" customHeight="1" spans="1:13">
      <c r="A156" s="28">
        <v>152</v>
      </c>
      <c r="B156" s="65" t="s">
        <v>171</v>
      </c>
      <c r="C156" s="66">
        <v>8</v>
      </c>
      <c r="D156" s="67">
        <v>0</v>
      </c>
      <c r="E156" s="67">
        <f>D156*1.2</f>
        <v>0</v>
      </c>
      <c r="F156" s="67">
        <v>0</v>
      </c>
      <c r="G156" s="67">
        <f>F156*1.5</f>
        <v>0</v>
      </c>
      <c r="H156" s="67">
        <v>0</v>
      </c>
      <c r="I156" s="67">
        <v>0</v>
      </c>
      <c r="J156" s="86">
        <f t="shared" si="22"/>
        <v>8</v>
      </c>
      <c r="K156" s="87">
        <v>0</v>
      </c>
      <c r="L156" s="65">
        <f t="shared" si="23"/>
        <v>8</v>
      </c>
      <c r="M156" s="56"/>
    </row>
    <row r="157" ht="20" customHeight="1" spans="1:13">
      <c r="A157" s="24">
        <v>153</v>
      </c>
      <c r="B157" s="32" t="s">
        <v>172</v>
      </c>
      <c r="C157" s="30">
        <v>0</v>
      </c>
      <c r="D157" s="31">
        <v>0</v>
      </c>
      <c r="E157" s="31">
        <v>0</v>
      </c>
      <c r="F157" s="31">
        <v>0</v>
      </c>
      <c r="G157" s="31">
        <v>0</v>
      </c>
      <c r="H157" s="31">
        <v>0</v>
      </c>
      <c r="I157" s="31">
        <v>0</v>
      </c>
      <c r="J157" s="59">
        <v>0</v>
      </c>
      <c r="K157" s="32">
        <v>0</v>
      </c>
      <c r="L157" s="88">
        <v>0</v>
      </c>
      <c r="M157" s="56"/>
    </row>
    <row r="158" ht="20" customHeight="1" spans="1:13">
      <c r="A158" s="28">
        <v>154</v>
      </c>
      <c r="B158" s="32" t="s">
        <v>173</v>
      </c>
      <c r="C158" s="30">
        <v>44</v>
      </c>
      <c r="D158" s="31">
        <v>0</v>
      </c>
      <c r="E158" s="31">
        <v>0</v>
      </c>
      <c r="F158" s="31">
        <v>0</v>
      </c>
      <c r="G158" s="31">
        <v>0</v>
      </c>
      <c r="H158" s="31">
        <v>0</v>
      </c>
      <c r="I158" s="31">
        <v>0</v>
      </c>
      <c r="J158" s="59">
        <f>SUM(C158:I158)</f>
        <v>44</v>
      </c>
      <c r="K158" s="32">
        <v>0</v>
      </c>
      <c r="L158" s="88">
        <f>SUM(J158:K158)</f>
        <v>44</v>
      </c>
      <c r="M158" s="56"/>
    </row>
    <row r="159" ht="20" customHeight="1" spans="1:13">
      <c r="A159" s="24">
        <v>155</v>
      </c>
      <c r="B159" s="52" t="s">
        <v>174</v>
      </c>
      <c r="C159" s="30">
        <v>54</v>
      </c>
      <c r="D159" s="31">
        <v>0</v>
      </c>
      <c r="E159" s="31">
        <v>0</v>
      </c>
      <c r="F159" s="31">
        <v>0</v>
      </c>
      <c r="G159" s="31">
        <v>0</v>
      </c>
      <c r="H159" s="31">
        <v>0</v>
      </c>
      <c r="I159" s="31">
        <v>0</v>
      </c>
      <c r="J159" s="59">
        <f>SUM(C159:I159)</f>
        <v>54</v>
      </c>
      <c r="K159" s="32">
        <v>0</v>
      </c>
      <c r="L159" s="89">
        <f>SUM(J159:K159)</f>
        <v>54</v>
      </c>
      <c r="M159" s="90"/>
    </row>
    <row r="160" ht="20" customHeight="1" spans="1:13">
      <c r="A160" s="28">
        <v>156</v>
      </c>
      <c r="B160" s="52" t="s">
        <v>175</v>
      </c>
      <c r="C160" s="30">
        <v>42</v>
      </c>
      <c r="D160" s="31">
        <v>0</v>
      </c>
      <c r="E160" s="31">
        <v>0</v>
      </c>
      <c r="F160" s="31">
        <v>0</v>
      </c>
      <c r="G160" s="31">
        <v>0</v>
      </c>
      <c r="H160" s="31">
        <v>0</v>
      </c>
      <c r="I160" s="31">
        <v>0</v>
      </c>
      <c r="J160" s="59">
        <v>42</v>
      </c>
      <c r="K160" s="32">
        <v>0</v>
      </c>
      <c r="L160" s="89">
        <f t="shared" ref="L160:L171" si="25">SUM(J160:K160)</f>
        <v>42</v>
      </c>
      <c r="M160" s="90"/>
    </row>
    <row r="161" ht="20" customHeight="1" spans="1:13">
      <c r="A161" s="24">
        <v>157</v>
      </c>
      <c r="B161" s="52" t="s">
        <v>176</v>
      </c>
      <c r="C161" s="30">
        <v>52</v>
      </c>
      <c r="D161" s="31">
        <v>0</v>
      </c>
      <c r="E161" s="31">
        <v>0</v>
      </c>
      <c r="F161" s="31">
        <v>0</v>
      </c>
      <c r="G161" s="31">
        <v>0</v>
      </c>
      <c r="H161" s="31">
        <v>0</v>
      </c>
      <c r="I161" s="31">
        <v>0</v>
      </c>
      <c r="J161" s="59">
        <f>SUM(C161:I161)</f>
        <v>52</v>
      </c>
      <c r="K161" s="32">
        <v>0</v>
      </c>
      <c r="L161" s="89">
        <f t="shared" si="25"/>
        <v>52</v>
      </c>
      <c r="M161" s="90"/>
    </row>
    <row r="162" ht="20" customHeight="1" spans="1:13">
      <c r="A162" s="28">
        <v>158</v>
      </c>
      <c r="B162" s="52" t="s">
        <v>177</v>
      </c>
      <c r="C162" s="30">
        <v>40</v>
      </c>
      <c r="D162" s="31">
        <v>0</v>
      </c>
      <c r="E162" s="31">
        <v>0</v>
      </c>
      <c r="F162" s="31">
        <v>0</v>
      </c>
      <c r="G162" s="31">
        <v>0</v>
      </c>
      <c r="H162" s="31">
        <v>0</v>
      </c>
      <c r="I162" s="31">
        <v>0</v>
      </c>
      <c r="J162" s="59">
        <f>SUM(C162:I162)</f>
        <v>40</v>
      </c>
      <c r="K162" s="32">
        <v>0</v>
      </c>
      <c r="L162" s="89">
        <f t="shared" si="25"/>
        <v>40</v>
      </c>
      <c r="M162" s="90"/>
    </row>
    <row r="163" ht="20" customHeight="1" spans="1:13">
      <c r="A163" s="24">
        <v>159</v>
      </c>
      <c r="B163" s="52" t="s">
        <v>178</v>
      </c>
      <c r="C163" s="30">
        <v>26</v>
      </c>
      <c r="D163" s="31">
        <v>0</v>
      </c>
      <c r="E163" s="31">
        <v>0</v>
      </c>
      <c r="F163" s="31">
        <v>0</v>
      </c>
      <c r="G163" s="31">
        <v>0</v>
      </c>
      <c r="H163" s="31">
        <v>18</v>
      </c>
      <c r="I163" s="31">
        <v>21.6</v>
      </c>
      <c r="J163" s="59">
        <v>47.6</v>
      </c>
      <c r="K163" s="32">
        <v>0</v>
      </c>
      <c r="L163" s="89">
        <f t="shared" si="25"/>
        <v>47.6</v>
      </c>
      <c r="M163" s="90"/>
    </row>
    <row r="164" ht="20" customHeight="1" spans="1:13">
      <c r="A164" s="28">
        <v>160</v>
      </c>
      <c r="B164" s="52" t="s">
        <v>179</v>
      </c>
      <c r="C164" s="30">
        <v>36</v>
      </c>
      <c r="D164" s="31">
        <v>0</v>
      </c>
      <c r="E164" s="31">
        <v>0</v>
      </c>
      <c r="F164" s="31">
        <v>0</v>
      </c>
      <c r="G164" s="31">
        <v>0</v>
      </c>
      <c r="H164" s="31">
        <v>0</v>
      </c>
      <c r="I164" s="31">
        <v>0</v>
      </c>
      <c r="J164" s="59">
        <v>36</v>
      </c>
      <c r="K164" s="32">
        <v>0</v>
      </c>
      <c r="L164" s="89">
        <f t="shared" si="25"/>
        <v>36</v>
      </c>
      <c r="M164" s="90"/>
    </row>
    <row r="165" ht="20" customHeight="1" spans="1:13">
      <c r="A165" s="24">
        <v>161</v>
      </c>
      <c r="B165" s="52" t="s">
        <v>180</v>
      </c>
      <c r="C165" s="30">
        <v>36</v>
      </c>
      <c r="D165" s="31">
        <v>0</v>
      </c>
      <c r="E165" s="31">
        <v>0</v>
      </c>
      <c r="F165" s="31">
        <v>0</v>
      </c>
      <c r="G165" s="31">
        <v>0</v>
      </c>
      <c r="H165" s="31">
        <v>0</v>
      </c>
      <c r="I165" s="31">
        <v>0</v>
      </c>
      <c r="J165" s="59">
        <f>SUM(C165:I165)</f>
        <v>36</v>
      </c>
      <c r="K165" s="32">
        <v>0</v>
      </c>
      <c r="L165" s="89">
        <f t="shared" si="25"/>
        <v>36</v>
      </c>
      <c r="M165" s="90"/>
    </row>
    <row r="166" ht="20" customHeight="1" spans="1:13">
      <c r="A166" s="28">
        <v>162</v>
      </c>
      <c r="B166" s="52" t="s">
        <v>181</v>
      </c>
      <c r="C166" s="30">
        <v>36</v>
      </c>
      <c r="D166" s="31">
        <v>0</v>
      </c>
      <c r="E166" s="31">
        <v>0</v>
      </c>
      <c r="F166" s="31">
        <v>0</v>
      </c>
      <c r="G166" s="31">
        <v>0</v>
      </c>
      <c r="H166" s="31">
        <v>0</v>
      </c>
      <c r="I166" s="31">
        <v>0</v>
      </c>
      <c r="J166" s="59">
        <f>SUM(C166:I166)</f>
        <v>36</v>
      </c>
      <c r="K166" s="32">
        <v>0</v>
      </c>
      <c r="L166" s="89">
        <f t="shared" si="25"/>
        <v>36</v>
      </c>
      <c r="M166" s="90"/>
    </row>
    <row r="167" ht="20" customHeight="1" spans="1:13">
      <c r="A167" s="24">
        <v>163</v>
      </c>
      <c r="B167" s="52" t="s">
        <v>182</v>
      </c>
      <c r="C167" s="30">
        <v>36</v>
      </c>
      <c r="D167" s="31">
        <v>0</v>
      </c>
      <c r="E167" s="31">
        <v>0</v>
      </c>
      <c r="F167" s="31">
        <v>0</v>
      </c>
      <c r="G167" s="31">
        <v>0</v>
      </c>
      <c r="H167" s="31">
        <v>0</v>
      </c>
      <c r="I167" s="31">
        <v>0</v>
      </c>
      <c r="J167" s="59">
        <f>SUM(C167:I167)</f>
        <v>36</v>
      </c>
      <c r="K167" s="32">
        <v>0</v>
      </c>
      <c r="L167" s="89">
        <f t="shared" si="25"/>
        <v>36</v>
      </c>
      <c r="M167" s="90"/>
    </row>
    <row r="168" ht="20" customHeight="1" spans="1:13">
      <c r="A168" s="28">
        <v>164</v>
      </c>
      <c r="B168" s="32" t="s">
        <v>183</v>
      </c>
      <c r="C168" s="30">
        <v>34</v>
      </c>
      <c r="D168" s="31">
        <v>0</v>
      </c>
      <c r="E168" s="31">
        <v>0</v>
      </c>
      <c r="F168" s="31">
        <v>0</v>
      </c>
      <c r="G168" s="31">
        <v>0</v>
      </c>
      <c r="H168" s="31">
        <v>0</v>
      </c>
      <c r="I168" s="31">
        <v>0</v>
      </c>
      <c r="J168" s="59">
        <v>34</v>
      </c>
      <c r="K168" s="32">
        <v>0</v>
      </c>
      <c r="L168" s="89">
        <f t="shared" si="25"/>
        <v>34</v>
      </c>
      <c r="M168" s="91"/>
    </row>
    <row r="169" customFormat="1" ht="20" customHeight="1" spans="1:13">
      <c r="A169" s="24">
        <v>165</v>
      </c>
      <c r="B169" s="65" t="s">
        <v>184</v>
      </c>
      <c r="C169" s="66">
        <v>40</v>
      </c>
      <c r="D169" s="31">
        <v>0</v>
      </c>
      <c r="E169" s="31">
        <v>0</v>
      </c>
      <c r="F169" s="31">
        <v>0</v>
      </c>
      <c r="G169" s="31">
        <v>0</v>
      </c>
      <c r="H169" s="31">
        <v>0</v>
      </c>
      <c r="I169" s="31">
        <v>0</v>
      </c>
      <c r="J169" s="92">
        <v>40</v>
      </c>
      <c r="K169" s="65">
        <v>0</v>
      </c>
      <c r="L169" s="93">
        <f t="shared" si="25"/>
        <v>40</v>
      </c>
      <c r="M169" s="94"/>
    </row>
    <row r="170" customFormat="1" ht="20" customHeight="1" spans="1:13">
      <c r="A170" s="28">
        <v>166</v>
      </c>
      <c r="B170" s="65" t="s">
        <v>185</v>
      </c>
      <c r="C170" s="66">
        <v>42</v>
      </c>
      <c r="D170" s="31">
        <v>0</v>
      </c>
      <c r="E170" s="31">
        <v>0</v>
      </c>
      <c r="F170" s="31">
        <v>0</v>
      </c>
      <c r="G170" s="31">
        <v>0</v>
      </c>
      <c r="H170" s="31">
        <v>0</v>
      </c>
      <c r="I170" s="31">
        <v>0</v>
      </c>
      <c r="J170" s="92">
        <v>42</v>
      </c>
      <c r="K170" s="65">
        <v>0</v>
      </c>
      <c r="L170" s="93">
        <f t="shared" si="25"/>
        <v>42</v>
      </c>
      <c r="M170" s="94"/>
    </row>
    <row r="171" s="2" customFormat="1" ht="20" customHeight="1" spans="1:13">
      <c r="A171" s="24">
        <v>167</v>
      </c>
      <c r="B171" s="68" t="s">
        <v>186</v>
      </c>
      <c r="C171" s="69">
        <v>18</v>
      </c>
      <c r="D171" s="46">
        <v>0</v>
      </c>
      <c r="E171" s="46">
        <v>0</v>
      </c>
      <c r="F171" s="46">
        <v>0</v>
      </c>
      <c r="G171" s="46">
        <v>0</v>
      </c>
      <c r="H171" s="46">
        <v>0</v>
      </c>
      <c r="I171" s="46">
        <v>0</v>
      </c>
      <c r="J171" s="95">
        <f>SUM(C171:I171)</f>
        <v>18</v>
      </c>
      <c r="K171" s="68">
        <v>0</v>
      </c>
      <c r="L171" s="96">
        <f t="shared" si="25"/>
        <v>18</v>
      </c>
      <c r="M171" s="97"/>
    </row>
    <row r="172" ht="20" customHeight="1" spans="1:13">
      <c r="A172" s="70">
        <v>1</v>
      </c>
      <c r="B172" s="52" t="s">
        <v>187</v>
      </c>
      <c r="C172" s="71">
        <v>132</v>
      </c>
      <c r="D172" s="72">
        <v>0</v>
      </c>
      <c r="E172" s="72">
        <f t="shared" ref="E172:E179" si="26">D172*1.2</f>
        <v>0</v>
      </c>
      <c r="F172" s="72">
        <v>0</v>
      </c>
      <c r="G172" s="72">
        <f t="shared" ref="G172:G179" si="27">F172*1.5</f>
        <v>0</v>
      </c>
      <c r="H172" s="72">
        <v>0</v>
      </c>
      <c r="I172" s="72">
        <v>0</v>
      </c>
      <c r="J172" s="98">
        <f t="shared" ref="J171:J179" si="28">C172+E172+G172+I172</f>
        <v>132</v>
      </c>
      <c r="K172" s="99">
        <v>0</v>
      </c>
      <c r="L172" s="52">
        <f t="shared" ref="L172:L182" si="29">J172+K172</f>
        <v>132</v>
      </c>
      <c r="M172" s="100" t="s">
        <v>188</v>
      </c>
    </row>
    <row r="173" ht="20" customHeight="1" spans="1:13">
      <c r="A173" s="28">
        <v>2</v>
      </c>
      <c r="B173" s="35" t="s">
        <v>189</v>
      </c>
      <c r="C173" s="30">
        <v>140</v>
      </c>
      <c r="D173" s="31">
        <v>0</v>
      </c>
      <c r="E173" s="31">
        <f t="shared" si="26"/>
        <v>0</v>
      </c>
      <c r="F173" s="31">
        <v>0</v>
      </c>
      <c r="G173" s="31">
        <f t="shared" si="27"/>
        <v>0</v>
      </c>
      <c r="H173" s="31">
        <v>0</v>
      </c>
      <c r="I173" s="31">
        <v>0</v>
      </c>
      <c r="J173" s="59">
        <f t="shared" si="28"/>
        <v>140</v>
      </c>
      <c r="K173" s="85">
        <v>0</v>
      </c>
      <c r="L173" s="32">
        <f t="shared" si="29"/>
        <v>140</v>
      </c>
      <c r="M173" s="56"/>
    </row>
    <row r="174" ht="20" customHeight="1" spans="1:13">
      <c r="A174" s="28">
        <v>3</v>
      </c>
      <c r="B174" s="35" t="s">
        <v>190</v>
      </c>
      <c r="C174" s="30">
        <v>0</v>
      </c>
      <c r="D174" s="31">
        <v>0</v>
      </c>
      <c r="E174" s="31">
        <f t="shared" si="26"/>
        <v>0</v>
      </c>
      <c r="F174" s="31">
        <v>0</v>
      </c>
      <c r="G174" s="31">
        <f t="shared" si="27"/>
        <v>0</v>
      </c>
      <c r="H174" s="31">
        <v>0</v>
      </c>
      <c r="I174" s="31">
        <v>0</v>
      </c>
      <c r="J174" s="59">
        <f t="shared" si="28"/>
        <v>0</v>
      </c>
      <c r="K174" s="85">
        <v>0</v>
      </c>
      <c r="L174" s="32">
        <f t="shared" si="29"/>
        <v>0</v>
      </c>
      <c r="M174" s="56"/>
    </row>
    <row r="175" ht="20" customHeight="1" spans="1:13">
      <c r="A175" s="28">
        <v>4</v>
      </c>
      <c r="B175" s="35" t="s">
        <v>191</v>
      </c>
      <c r="C175" s="30">
        <v>0</v>
      </c>
      <c r="D175" s="31">
        <v>0</v>
      </c>
      <c r="E175" s="31">
        <f t="shared" si="26"/>
        <v>0</v>
      </c>
      <c r="F175" s="31">
        <v>0</v>
      </c>
      <c r="G175" s="31">
        <f t="shared" si="27"/>
        <v>0</v>
      </c>
      <c r="H175" s="31">
        <v>0</v>
      </c>
      <c r="I175" s="31">
        <v>0</v>
      </c>
      <c r="J175" s="59">
        <f t="shared" si="28"/>
        <v>0</v>
      </c>
      <c r="K175" s="85">
        <v>0</v>
      </c>
      <c r="L175" s="32">
        <f t="shared" si="29"/>
        <v>0</v>
      </c>
      <c r="M175" s="56"/>
    </row>
    <row r="176" ht="20" customHeight="1" spans="1:13">
      <c r="A176" s="28">
        <v>5</v>
      </c>
      <c r="B176" s="32" t="s">
        <v>192</v>
      </c>
      <c r="C176" s="30">
        <v>0</v>
      </c>
      <c r="D176" s="31">
        <v>0</v>
      </c>
      <c r="E176" s="31">
        <f t="shared" si="26"/>
        <v>0</v>
      </c>
      <c r="F176" s="31">
        <v>0</v>
      </c>
      <c r="G176" s="31">
        <f t="shared" si="27"/>
        <v>0</v>
      </c>
      <c r="H176" s="31">
        <v>0</v>
      </c>
      <c r="I176" s="31">
        <v>0</v>
      </c>
      <c r="J176" s="59">
        <f t="shared" si="28"/>
        <v>0</v>
      </c>
      <c r="K176" s="85">
        <v>0</v>
      </c>
      <c r="L176" s="32">
        <f t="shared" si="29"/>
        <v>0</v>
      </c>
      <c r="M176" s="56"/>
    </row>
    <row r="177" ht="20" customHeight="1" spans="1:13">
      <c r="A177" s="73">
        <v>6</v>
      </c>
      <c r="B177" s="68" t="s">
        <v>193</v>
      </c>
      <c r="C177" s="69">
        <v>0</v>
      </c>
      <c r="D177" s="46">
        <v>0</v>
      </c>
      <c r="E177" s="46">
        <f t="shared" si="26"/>
        <v>0</v>
      </c>
      <c r="F177" s="46">
        <v>0</v>
      </c>
      <c r="G177" s="46">
        <f t="shared" si="27"/>
        <v>0</v>
      </c>
      <c r="H177" s="46">
        <v>0</v>
      </c>
      <c r="I177" s="46">
        <v>0</v>
      </c>
      <c r="J177" s="95">
        <f t="shared" si="28"/>
        <v>0</v>
      </c>
      <c r="K177" s="101">
        <v>0</v>
      </c>
      <c r="L177" s="68">
        <f t="shared" si="29"/>
        <v>0</v>
      </c>
      <c r="M177" s="102"/>
    </row>
    <row r="178" ht="20" customHeight="1" spans="1:13">
      <c r="A178" s="28">
        <v>1</v>
      </c>
      <c r="B178" s="74" t="s">
        <v>194</v>
      </c>
      <c r="C178" s="71">
        <v>98</v>
      </c>
      <c r="D178" s="72">
        <v>0</v>
      </c>
      <c r="E178" s="72">
        <f t="shared" si="26"/>
        <v>0</v>
      </c>
      <c r="F178" s="72">
        <v>0</v>
      </c>
      <c r="G178" s="72">
        <f t="shared" si="27"/>
        <v>0</v>
      </c>
      <c r="H178" s="72">
        <v>0</v>
      </c>
      <c r="I178" s="72">
        <v>0</v>
      </c>
      <c r="J178" s="98">
        <f t="shared" si="28"/>
        <v>98</v>
      </c>
      <c r="K178" s="99">
        <v>0</v>
      </c>
      <c r="L178" s="52">
        <f t="shared" si="29"/>
        <v>98</v>
      </c>
      <c r="M178" s="103" t="s">
        <v>195</v>
      </c>
    </row>
    <row r="179" ht="20" customHeight="1" spans="1:13">
      <c r="A179" s="75">
        <v>2</v>
      </c>
      <c r="B179" s="76" t="s">
        <v>196</v>
      </c>
      <c r="C179" s="69">
        <v>130</v>
      </c>
      <c r="D179" s="46">
        <v>0</v>
      </c>
      <c r="E179" s="46">
        <f t="shared" si="26"/>
        <v>0</v>
      </c>
      <c r="F179" s="46">
        <v>0</v>
      </c>
      <c r="G179" s="46">
        <f t="shared" si="27"/>
        <v>0</v>
      </c>
      <c r="H179" s="46">
        <v>0</v>
      </c>
      <c r="I179" s="46">
        <v>0</v>
      </c>
      <c r="J179" s="95">
        <f t="shared" si="28"/>
        <v>130</v>
      </c>
      <c r="K179" s="101">
        <v>0</v>
      </c>
      <c r="L179" s="68">
        <f t="shared" si="29"/>
        <v>130</v>
      </c>
      <c r="M179" s="104"/>
    </row>
    <row r="180" ht="20" customHeight="1" spans="1:13">
      <c r="A180" s="70">
        <v>1</v>
      </c>
      <c r="B180" s="77" t="s">
        <v>197</v>
      </c>
      <c r="C180" s="30">
        <v>118</v>
      </c>
      <c r="D180" s="31">
        <v>0</v>
      </c>
      <c r="E180" s="31">
        <v>0</v>
      </c>
      <c r="F180" s="31">
        <v>0</v>
      </c>
      <c r="G180" s="31">
        <v>0</v>
      </c>
      <c r="H180" s="31">
        <v>0</v>
      </c>
      <c r="I180" s="31">
        <v>0</v>
      </c>
      <c r="J180" s="59">
        <f>SUM(C180:I180)</f>
        <v>118</v>
      </c>
      <c r="K180" s="105">
        <v>0</v>
      </c>
      <c r="L180" s="106">
        <f>SUM(J180:K180)</f>
        <v>118</v>
      </c>
      <c r="M180" s="107" t="s">
        <v>198</v>
      </c>
    </row>
    <row r="181" ht="20" customHeight="1" spans="1:13">
      <c r="A181" s="78">
        <v>2</v>
      </c>
      <c r="B181" s="33" t="s">
        <v>199</v>
      </c>
      <c r="C181" s="30">
        <v>148</v>
      </c>
      <c r="D181" s="31">
        <v>0</v>
      </c>
      <c r="E181" s="31">
        <v>0</v>
      </c>
      <c r="F181" s="31">
        <v>0</v>
      </c>
      <c r="G181" s="31">
        <v>0</v>
      </c>
      <c r="H181" s="31">
        <v>0</v>
      </c>
      <c r="I181" s="31">
        <v>0</v>
      </c>
      <c r="J181" s="59">
        <f>SUM(C181:I181)</f>
        <v>148</v>
      </c>
      <c r="K181" s="32">
        <v>0</v>
      </c>
      <c r="L181" s="106">
        <f>SUM(J181:K181)</f>
        <v>148</v>
      </c>
      <c r="M181" s="107"/>
    </row>
    <row r="182" ht="20" customHeight="1" spans="1:13">
      <c r="A182" s="73">
        <v>3</v>
      </c>
      <c r="B182" s="33" t="s">
        <v>200</v>
      </c>
      <c r="C182" s="66">
        <v>32</v>
      </c>
      <c r="D182" s="31">
        <v>0</v>
      </c>
      <c r="E182" s="31">
        <v>0</v>
      </c>
      <c r="F182" s="31">
        <v>0</v>
      </c>
      <c r="G182" s="31">
        <v>0</v>
      </c>
      <c r="H182" s="31">
        <v>0</v>
      </c>
      <c r="I182" s="31">
        <v>0</v>
      </c>
      <c r="J182" s="92">
        <v>32</v>
      </c>
      <c r="K182" s="32">
        <v>0</v>
      </c>
      <c r="L182" s="108">
        <f>SUM(J182:K182)</f>
        <v>32</v>
      </c>
      <c r="M182" s="107"/>
    </row>
    <row r="183" ht="19" customHeight="1" spans="1:13">
      <c r="A183" s="79">
        <v>4</v>
      </c>
      <c r="B183" s="80" t="s">
        <v>201</v>
      </c>
      <c r="C183" s="69">
        <v>48</v>
      </c>
      <c r="D183" s="46">
        <v>0</v>
      </c>
      <c r="E183" s="46">
        <v>0</v>
      </c>
      <c r="F183" s="46">
        <v>0</v>
      </c>
      <c r="G183" s="46">
        <v>0</v>
      </c>
      <c r="H183" s="46">
        <v>0</v>
      </c>
      <c r="I183" s="46">
        <v>0</v>
      </c>
      <c r="J183" s="109">
        <v>48</v>
      </c>
      <c r="K183" s="110">
        <v>0</v>
      </c>
      <c r="L183" s="111">
        <f>SUM(J183:K183)</f>
        <v>48</v>
      </c>
      <c r="M183" s="104"/>
    </row>
    <row r="184" ht="20" customHeight="1" spans="1:13">
      <c r="A184" s="81" t="s">
        <v>202</v>
      </c>
      <c r="B184" s="82"/>
      <c r="C184" s="83">
        <f>SUM(C5:C183)</f>
        <v>4826</v>
      </c>
      <c r="D184" s="84">
        <f>SUM(D5:D183)</f>
        <v>454</v>
      </c>
      <c r="E184" s="84">
        <f>SUM(E5:E183)</f>
        <v>544.8</v>
      </c>
      <c r="F184" s="84">
        <f>SUM(F5:F180)</f>
        <v>0</v>
      </c>
      <c r="G184" s="84">
        <f>SUM(G5:G180)</f>
        <v>0</v>
      </c>
      <c r="H184" s="84">
        <f>SUM(H5:H183)</f>
        <v>322</v>
      </c>
      <c r="I184" s="84">
        <f>SUM(I5:I183)</f>
        <v>362.16</v>
      </c>
      <c r="J184" s="112">
        <f>SUM(J5:J183)</f>
        <v>5732.96</v>
      </c>
      <c r="K184" s="113">
        <f>SUM(K5:K180)</f>
        <v>0</v>
      </c>
      <c r="L184" s="112">
        <f>SUM(L5:L183)</f>
        <v>5732.96</v>
      </c>
      <c r="M184" s="114"/>
    </row>
  </sheetData>
  <sortState ref="A1:M200">
    <sortCondition ref="A5"/>
  </sortState>
  <mergeCells count="15">
    <mergeCell ref="A1:M1"/>
    <mergeCell ref="C2:J2"/>
    <mergeCell ref="D3:E3"/>
    <mergeCell ref="F3:G3"/>
    <mergeCell ref="H3:I3"/>
    <mergeCell ref="A184:B184"/>
    <mergeCell ref="A3:A4"/>
    <mergeCell ref="B3:B4"/>
    <mergeCell ref="J3:J4"/>
    <mergeCell ref="K2:K4"/>
    <mergeCell ref="L2:L4"/>
    <mergeCell ref="M2:M4"/>
    <mergeCell ref="M172:M177"/>
    <mergeCell ref="M178:M179"/>
    <mergeCell ref="M180:M183"/>
  </mergeCells>
  <pageMargins left="0.984027777777778" right="0.393055555555556" top="1" bottom="1" header="0.511805555555556" footer="0.511805555555556"/>
  <pageSetup paperSize="9" orientation="portrait" horizontalDpi="600"/>
  <headerFooter>
    <oddHeader>&amp;C第 &amp;P 页，共 &amp;N 页</oddHead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李春华</cp:lastModifiedBy>
  <dcterms:created xsi:type="dcterms:W3CDTF">2018-02-27T11:14:00Z</dcterms:created>
  <dcterms:modified xsi:type="dcterms:W3CDTF">2020-05-11T07:46:09Z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2052-10.8.2.6543</vt:lpwstr>
  </property>
  <property fmtid="{D5CDD505-2E9C-101B-9397-08002B2CF9AE}" pid="3" name="KSORubyTemplateID" linkTarget="0">
    <vt:lpwstr>11</vt:lpwstr>
  </property>
</Properties>
</file>