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60" windowHeight="12080"/>
  </bookViews>
  <sheets>
    <sheet name="优秀教师总分排名（增加教学工作年限得分）" sheetId="4" r:id="rId1"/>
    <sheet name="课时量科研成果合计得分" sheetId="3" r:id="rId2"/>
    <sheet name="近三年课时量" sheetId="1" r:id="rId3"/>
    <sheet name="近三年科研成果量化分数" sheetId="2" r:id="rId4"/>
  </sheets>
  <definedNames>
    <definedName name="_xlnm._FilterDatabase" localSheetId="0" hidden="1">'优秀教师总分排名（增加教学工作年限得分）'!$A$1:$P$7</definedName>
  </definedNames>
  <calcPr calcId="144525"/>
</workbook>
</file>

<file path=xl/sharedStrings.xml><?xml version="1.0" encoding="utf-8"?>
<sst xmlns="http://schemas.openxmlformats.org/spreadsheetml/2006/main" count="94">
  <si>
    <t>学院参加2021年甘肃省“园丁奖”评选活动推荐人选排名</t>
  </si>
  <si>
    <t>排名</t>
  </si>
  <si>
    <t>推荐事项</t>
  </si>
  <si>
    <t>推荐人选</t>
  </si>
  <si>
    <t>总分</t>
  </si>
  <si>
    <t>课时量（教务处提供）</t>
  </si>
  <si>
    <t>科研成果量化分（科研处提供）</t>
  </si>
  <si>
    <t>票数</t>
  </si>
  <si>
    <t>课时量及科研成果
合计得分
（课时量占比60%
科研成果量化分
占比40%）</t>
  </si>
  <si>
    <t xml:space="preserve">职  称
</t>
  </si>
  <si>
    <t>教学工作年限得分
（每1年加10分）</t>
  </si>
  <si>
    <t>合计</t>
  </si>
  <si>
    <t>优秀教师</t>
  </si>
  <si>
    <t>高  鹏</t>
  </si>
  <si>
    <t>副教授</t>
  </si>
  <si>
    <t>230/23年</t>
  </si>
  <si>
    <t>杨  婕</t>
  </si>
  <si>
    <t>教  授</t>
  </si>
  <si>
    <t>190/19年</t>
  </si>
  <si>
    <t>陈旭栋</t>
  </si>
  <si>
    <t>90/9年</t>
  </si>
  <si>
    <t>李  刚</t>
  </si>
  <si>
    <t>讲  师</t>
  </si>
  <si>
    <t>50/5年</t>
  </si>
  <si>
    <t>近3年的工作实绩（主要参考近三年厅级以上的表彰奖励情况）</t>
  </si>
  <si>
    <t>优秀
辅导员</t>
  </si>
  <si>
    <t>郁 渊</t>
  </si>
  <si>
    <t>省公安厅2次个人嘉奖、郁渊名班主任工作室</t>
  </si>
  <si>
    <t>徐同德</t>
  </si>
  <si>
    <t>无</t>
  </si>
  <si>
    <t>学院参加2021年甘肃省“园丁奖”评选活动推荐人选
近三年课时量和科研成果量化得分排名表</t>
  </si>
  <si>
    <t>课时量和科研成果量化合计
（课时量占比60%
科研成果量化分占比40%）</t>
  </si>
  <si>
    <t>备注</t>
  </si>
  <si>
    <t>李炜年</t>
  </si>
  <si>
    <t>闫志伟</t>
  </si>
  <si>
    <t>王刚（兰）</t>
  </si>
  <si>
    <t>梁晶蕊</t>
  </si>
  <si>
    <t>杨晓平</t>
  </si>
  <si>
    <t>张  文</t>
  </si>
  <si>
    <t>郝小辉</t>
  </si>
  <si>
    <t>唐占龙</t>
  </si>
  <si>
    <t>安福强</t>
  </si>
  <si>
    <t>聂英斌</t>
  </si>
  <si>
    <t>胡晴云</t>
  </si>
  <si>
    <t>杨岩钰</t>
  </si>
  <si>
    <t>徐宏勋</t>
  </si>
  <si>
    <t>段海龙</t>
  </si>
  <si>
    <t>关玉军</t>
  </si>
  <si>
    <t>王刚（庆）</t>
  </si>
  <si>
    <t>刘  楠</t>
  </si>
  <si>
    <t>杨中华</t>
  </si>
  <si>
    <t>王锦辉</t>
  </si>
  <si>
    <t>刘  阳</t>
  </si>
  <si>
    <t>韩  敏</t>
  </si>
  <si>
    <t>景固平</t>
  </si>
  <si>
    <t>张飞虎</t>
  </si>
  <si>
    <t>宋  博</t>
  </si>
  <si>
    <t>陈  旭</t>
  </si>
  <si>
    <t>魏宝科</t>
  </si>
  <si>
    <t>李建军</t>
  </si>
  <si>
    <t>杜慧明</t>
  </si>
  <si>
    <t>李  钧</t>
  </si>
  <si>
    <t>刘亚龙</t>
  </si>
  <si>
    <t>殷  翔</t>
  </si>
  <si>
    <t>李  骥</t>
  </si>
  <si>
    <t>张苏云</t>
  </si>
  <si>
    <t>王  媛</t>
  </si>
  <si>
    <t>杨  欢</t>
  </si>
  <si>
    <t>入院不满5年（截止2016年7月31日）</t>
  </si>
  <si>
    <t>刘  刚</t>
  </si>
  <si>
    <t>康瑞雪</t>
  </si>
  <si>
    <t>石永平</t>
  </si>
  <si>
    <t>杨景涵</t>
  </si>
  <si>
    <t>李英楠</t>
  </si>
  <si>
    <t>陈婷婷</t>
  </si>
  <si>
    <t>胡  菲</t>
  </si>
  <si>
    <t>周国华</t>
  </si>
  <si>
    <t>陶海波</t>
  </si>
  <si>
    <t>何亚栋</t>
  </si>
  <si>
    <t>张  彬</t>
  </si>
  <si>
    <t>徐  晨</t>
  </si>
  <si>
    <t>非在编</t>
  </si>
  <si>
    <t>学院参加2021年甘肃省“园丁奖”评选活动推荐人选
近三年课时量统计</t>
  </si>
  <si>
    <t>郁  渊</t>
  </si>
  <si>
    <t>高鹏鹏</t>
  </si>
  <si>
    <t>周  勇</t>
  </si>
  <si>
    <t>王  有</t>
  </si>
  <si>
    <t>吴宇光</t>
  </si>
  <si>
    <t>卢福海</t>
  </si>
  <si>
    <t>杨亚飞</t>
  </si>
  <si>
    <t>辅导员不满3年</t>
  </si>
  <si>
    <t>习  昊</t>
  </si>
  <si>
    <t>尚天亮</t>
  </si>
  <si>
    <t>学院参加2021年甘肃省“园丁奖”评选活动推荐人选
近三年科研成果量化分数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</si>
</sst>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仿宋_GB2312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方正小标宋_GBK"/>
      <charset val="134"/>
    </font>
    <font>
      <sz val="10"/>
      <name val="宋体"/>
      <charset val="134"/>
      <scheme val="minor"/>
    </font>
    <font>
      <sz val="12"/>
      <color theme="1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4" fillId="14" borderId="10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9" fillId="23" borderId="15" applyNumberFormat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5" fillId="0" borderId="0" xfId="0" applyFo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13"/>
  <sheetViews>
    <sheetView tabSelected="1" workbookViewId="0">
      <selection activeCell="T2" sqref="T2"/>
    </sheetView>
  </sheetViews>
  <sheetFormatPr defaultColWidth="9.14285714285714" defaultRowHeight="17.6"/>
  <cols>
    <col min="1" max="1" width="5.625" customWidth="1"/>
    <col min="2" max="2" width="8.625" customWidth="1"/>
    <col min="3" max="3" width="9.625" customWidth="1"/>
    <col min="4" max="4" width="7.625" customWidth="1"/>
    <col min="5" max="13" width="9.14285714285714" hidden="1" customWidth="1"/>
    <col min="14" max="14" width="16.25" customWidth="1"/>
    <col min="15" max="15" width="14.375" customWidth="1"/>
    <col min="16" max="16" width="17.25" customWidth="1"/>
  </cols>
  <sheetData>
    <row r="1" ht="65" customHeight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40" customHeight="1" spans="1:16">
      <c r="A2" s="5" t="s">
        <v>1</v>
      </c>
      <c r="B2" s="5" t="s">
        <v>2</v>
      </c>
      <c r="C2" s="5" t="s">
        <v>3</v>
      </c>
      <c r="D2" s="38" t="s">
        <v>4</v>
      </c>
      <c r="E2" s="6" t="s">
        <v>5</v>
      </c>
      <c r="F2" s="14"/>
      <c r="G2" s="14"/>
      <c r="H2" s="15"/>
      <c r="I2" s="6" t="s">
        <v>6</v>
      </c>
      <c r="J2" s="14"/>
      <c r="K2" s="14"/>
      <c r="L2" s="15"/>
      <c r="M2" s="5" t="s">
        <v>7</v>
      </c>
      <c r="N2" s="35" t="s">
        <v>8</v>
      </c>
      <c r="O2" s="46" t="s">
        <v>9</v>
      </c>
      <c r="P2" s="46" t="s">
        <v>10</v>
      </c>
    </row>
    <row r="3" ht="40" customHeight="1" spans="1:16">
      <c r="A3" s="8"/>
      <c r="B3" s="8"/>
      <c r="C3" s="8"/>
      <c r="D3" s="38"/>
      <c r="E3" s="31" t="s">
        <v>11</v>
      </c>
      <c r="F3" s="31">
        <v>2018</v>
      </c>
      <c r="G3" s="31">
        <v>2019</v>
      </c>
      <c r="H3" s="31">
        <v>2020</v>
      </c>
      <c r="I3" s="31" t="s">
        <v>11</v>
      </c>
      <c r="J3" s="31">
        <v>2018</v>
      </c>
      <c r="K3" s="31">
        <v>2019</v>
      </c>
      <c r="L3" s="31">
        <v>2020</v>
      </c>
      <c r="M3" s="8"/>
      <c r="N3" s="35"/>
      <c r="O3" s="47"/>
      <c r="P3" s="47"/>
    </row>
    <row r="4" ht="25" customHeight="1" spans="1:16">
      <c r="A4" s="23">
        <v>1</v>
      </c>
      <c r="B4" s="23" t="s">
        <v>12</v>
      </c>
      <c r="C4" s="39" t="s">
        <v>13</v>
      </c>
      <c r="D4" s="19">
        <v>953.7</v>
      </c>
      <c r="E4" s="11">
        <f>SUM(F4:H4)</f>
        <v>1162</v>
      </c>
      <c r="F4" s="11">
        <v>420</v>
      </c>
      <c r="G4" s="11">
        <v>412</v>
      </c>
      <c r="H4" s="11">
        <v>330</v>
      </c>
      <c r="I4" s="11">
        <f>SUM(J4:L4)</f>
        <v>66.25</v>
      </c>
      <c r="J4" s="11">
        <v>28</v>
      </c>
      <c r="K4" s="11">
        <v>37.5</v>
      </c>
      <c r="L4" s="11">
        <v>0.75</v>
      </c>
      <c r="M4" s="11">
        <v>3</v>
      </c>
      <c r="N4" s="19">
        <v>723.7</v>
      </c>
      <c r="O4" s="19" t="s">
        <v>14</v>
      </c>
      <c r="P4" s="19" t="s">
        <v>15</v>
      </c>
    </row>
    <row r="5" ht="25" customHeight="1" spans="1:16">
      <c r="A5" s="23">
        <v>2</v>
      </c>
      <c r="B5" s="23"/>
      <c r="C5" s="39" t="s">
        <v>16</v>
      </c>
      <c r="D5" s="19">
        <v>902.48</v>
      </c>
      <c r="E5" s="11">
        <f>SUM(F5:H5)</f>
        <v>870.8</v>
      </c>
      <c r="F5" s="11">
        <v>330</v>
      </c>
      <c r="G5" s="11">
        <v>246</v>
      </c>
      <c r="H5" s="11">
        <v>294.8</v>
      </c>
      <c r="I5" s="11">
        <f>SUM(J5:L5)</f>
        <v>475</v>
      </c>
      <c r="J5" s="11">
        <v>63</v>
      </c>
      <c r="K5" s="11">
        <v>141.5</v>
      </c>
      <c r="L5" s="11">
        <v>270.5</v>
      </c>
      <c r="M5" s="11">
        <v>1</v>
      </c>
      <c r="N5" s="19">
        <v>712.48</v>
      </c>
      <c r="O5" s="19" t="s">
        <v>17</v>
      </c>
      <c r="P5" s="19" t="s">
        <v>18</v>
      </c>
    </row>
    <row r="6" ht="25" customHeight="1" spans="1:16">
      <c r="A6" s="23">
        <v>3</v>
      </c>
      <c r="B6" s="23"/>
      <c r="C6" s="39" t="s">
        <v>19</v>
      </c>
      <c r="D6" s="19">
        <v>884.1</v>
      </c>
      <c r="E6" s="11">
        <f>SUM(F6:H6)</f>
        <v>1260</v>
      </c>
      <c r="F6" s="11">
        <v>410</v>
      </c>
      <c r="G6" s="11">
        <v>460</v>
      </c>
      <c r="H6" s="11">
        <v>390</v>
      </c>
      <c r="I6" s="11">
        <f>SUM(J6:L6)</f>
        <v>95.25</v>
      </c>
      <c r="J6" s="11">
        <v>0</v>
      </c>
      <c r="K6" s="11">
        <v>94.5</v>
      </c>
      <c r="L6" s="11">
        <v>0.75</v>
      </c>
      <c r="M6" s="11">
        <v>1</v>
      </c>
      <c r="N6" s="19">
        <v>794.1</v>
      </c>
      <c r="O6" s="19" t="s">
        <v>14</v>
      </c>
      <c r="P6" s="19" t="s">
        <v>20</v>
      </c>
    </row>
    <row r="7" ht="25" customHeight="1" spans="1:16">
      <c r="A7" s="23">
        <v>4</v>
      </c>
      <c r="B7" s="23"/>
      <c r="C7" s="39" t="s">
        <v>21</v>
      </c>
      <c r="D7" s="19">
        <v>751.24</v>
      </c>
      <c r="E7" s="11">
        <f>SUM(F7:H7)</f>
        <v>1132.5</v>
      </c>
      <c r="F7" s="11">
        <v>423.9</v>
      </c>
      <c r="G7" s="11">
        <v>401.9</v>
      </c>
      <c r="H7" s="11">
        <v>306.7</v>
      </c>
      <c r="I7" s="11">
        <f>SUM(J7:L7)</f>
        <v>30.5</v>
      </c>
      <c r="J7" s="11">
        <v>3.5</v>
      </c>
      <c r="K7" s="11">
        <v>24.75</v>
      </c>
      <c r="L7" s="11">
        <v>2.25</v>
      </c>
      <c r="M7" s="11">
        <v>1</v>
      </c>
      <c r="N7" s="48">
        <v>701.24</v>
      </c>
      <c r="O7" s="19" t="s">
        <v>22</v>
      </c>
      <c r="P7" s="19" t="s">
        <v>23</v>
      </c>
    </row>
    <row r="8" ht="25" customHeight="1" spans="1:16">
      <c r="A8" s="40"/>
      <c r="B8" s="40"/>
      <c r="C8" s="41"/>
      <c r="D8" s="42"/>
      <c r="E8" s="45"/>
      <c r="F8" s="45"/>
      <c r="G8" s="45"/>
      <c r="H8" s="45"/>
      <c r="I8" s="45"/>
      <c r="J8" s="45"/>
      <c r="K8" s="45"/>
      <c r="L8" s="45"/>
      <c r="M8" s="45"/>
      <c r="N8" s="49"/>
      <c r="O8" s="42"/>
      <c r="P8" s="42"/>
    </row>
    <row r="9" ht="25" customHeight="1" spans="1:16">
      <c r="A9" s="40"/>
      <c r="B9" s="40"/>
      <c r="C9" s="41"/>
      <c r="D9" s="42"/>
      <c r="E9" s="45"/>
      <c r="F9" s="45"/>
      <c r="G9" s="45"/>
      <c r="H9" s="45"/>
      <c r="I9" s="45"/>
      <c r="J9" s="45"/>
      <c r="K9" s="45"/>
      <c r="L9" s="45"/>
      <c r="M9" s="45"/>
      <c r="N9" s="49"/>
      <c r="O9" s="42"/>
      <c r="P9" s="42"/>
    </row>
    <row r="10" ht="25" customHeight="1" spans="1:16">
      <c r="A10" s="31" t="s">
        <v>1</v>
      </c>
      <c r="B10" s="31" t="s">
        <v>2</v>
      </c>
      <c r="C10" s="31" t="s">
        <v>3</v>
      </c>
      <c r="D10" s="31" t="s">
        <v>24</v>
      </c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ht="25" customHeight="1" spans="1:16">
      <c r="A11" s="19">
        <v>1</v>
      </c>
      <c r="B11" s="43" t="s">
        <v>25</v>
      </c>
      <c r="C11" s="19" t="s">
        <v>26</v>
      </c>
      <c r="D11" s="19" t="s">
        <v>27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ht="25" customHeight="1" spans="1:16">
      <c r="A12" s="19">
        <v>2</v>
      </c>
      <c r="B12" s="43"/>
      <c r="C12" s="19" t="s">
        <v>28</v>
      </c>
      <c r="D12" s="19" t="s">
        <v>29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2:16"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</row>
  </sheetData>
  <mergeCells count="16">
    <mergeCell ref="A1:P1"/>
    <mergeCell ref="E2:H2"/>
    <mergeCell ref="I2:L2"/>
    <mergeCell ref="D10:P10"/>
    <mergeCell ref="D11:P11"/>
    <mergeCell ref="D12:P12"/>
    <mergeCell ref="A2:A3"/>
    <mergeCell ref="B2:B3"/>
    <mergeCell ref="B4:B7"/>
    <mergeCell ref="B11:B12"/>
    <mergeCell ref="C2:C3"/>
    <mergeCell ref="D2:D3"/>
    <mergeCell ref="M2:M3"/>
    <mergeCell ref="N2:N3"/>
    <mergeCell ref="O2:O3"/>
    <mergeCell ref="P2:P3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54"/>
  <sheetViews>
    <sheetView zoomScale="96" zoomScaleNormal="96" workbookViewId="0">
      <selection activeCell="L4" sqref="L4"/>
    </sheetView>
  </sheetViews>
  <sheetFormatPr defaultColWidth="9.14285714285714" defaultRowHeight="17.6"/>
  <cols>
    <col min="1" max="1" width="5.625" customWidth="1"/>
    <col min="2" max="2" width="8.625" customWidth="1"/>
    <col min="3" max="3" width="9.45535714285714" customWidth="1"/>
    <col min="4" max="11" width="9.14285714285714" hidden="1" customWidth="1"/>
    <col min="12" max="12" width="23.7142857142857" customWidth="1"/>
    <col min="13" max="13" width="11.1607142857143" customWidth="1"/>
    <col min="14" max="14" width="26.5625" customWidth="1"/>
    <col min="18" max="18" width="28.4017857142857" customWidth="1"/>
  </cols>
  <sheetData>
    <row r="1" ht="63" customHeight="1" spans="1:14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0" customHeight="1" spans="1:14">
      <c r="A2" s="5" t="s">
        <v>1</v>
      </c>
      <c r="B2" s="5" t="s">
        <v>2</v>
      </c>
      <c r="C2" s="5" t="s">
        <v>3</v>
      </c>
      <c r="D2" s="6" t="s">
        <v>5</v>
      </c>
      <c r="E2" s="14"/>
      <c r="F2" s="14"/>
      <c r="G2" s="15"/>
      <c r="H2" s="6" t="s">
        <v>6</v>
      </c>
      <c r="I2" s="14"/>
      <c r="J2" s="14"/>
      <c r="K2" s="15"/>
      <c r="L2" s="35" t="s">
        <v>31</v>
      </c>
      <c r="M2" s="5" t="s">
        <v>7</v>
      </c>
      <c r="N2" s="37" t="s">
        <v>32</v>
      </c>
    </row>
    <row r="3" ht="40" customHeight="1" spans="1:14">
      <c r="A3" s="8"/>
      <c r="B3" s="8"/>
      <c r="C3" s="8"/>
      <c r="D3" s="31" t="s">
        <v>11</v>
      </c>
      <c r="E3" s="31">
        <v>2018</v>
      </c>
      <c r="F3" s="31">
        <v>2019</v>
      </c>
      <c r="G3" s="31">
        <v>2020</v>
      </c>
      <c r="H3" s="31" t="s">
        <v>11</v>
      </c>
      <c r="I3" s="31">
        <v>2018</v>
      </c>
      <c r="J3" s="31">
        <v>2019</v>
      </c>
      <c r="K3" s="31">
        <v>2020</v>
      </c>
      <c r="L3" s="35"/>
      <c r="M3" s="8"/>
      <c r="N3" s="37"/>
    </row>
    <row r="4" spans="1:14">
      <c r="A4" s="10">
        <v>1</v>
      </c>
      <c r="B4" s="32" t="s">
        <v>12</v>
      </c>
      <c r="C4" s="11" t="s">
        <v>19</v>
      </c>
      <c r="D4" s="11">
        <f t="shared" ref="D4:D17" si="0">SUM(E4:G4)</f>
        <v>1260</v>
      </c>
      <c r="E4" s="11">
        <v>410</v>
      </c>
      <c r="F4" s="11">
        <v>460</v>
      </c>
      <c r="G4" s="11">
        <v>390</v>
      </c>
      <c r="H4" s="11">
        <f t="shared" ref="H4:H17" si="1">SUM(I4:K4)</f>
        <v>95.25</v>
      </c>
      <c r="I4" s="11">
        <v>0</v>
      </c>
      <c r="J4" s="11">
        <v>94.5</v>
      </c>
      <c r="K4" s="11">
        <v>0.75</v>
      </c>
      <c r="L4" s="16">
        <f t="shared" ref="L4:L17" si="2">D4*0.6+H4*0.4</f>
        <v>794.1</v>
      </c>
      <c r="M4" s="11">
        <v>1</v>
      </c>
      <c r="N4" s="27"/>
    </row>
    <row r="5" spans="1:14">
      <c r="A5" s="10">
        <v>2</v>
      </c>
      <c r="B5" s="33"/>
      <c r="C5" s="11" t="s">
        <v>13</v>
      </c>
      <c r="D5" s="11">
        <f t="shared" si="0"/>
        <v>1162</v>
      </c>
      <c r="E5" s="11">
        <v>420</v>
      </c>
      <c r="F5" s="11">
        <v>412</v>
      </c>
      <c r="G5" s="11">
        <v>330</v>
      </c>
      <c r="H5" s="11">
        <f t="shared" si="1"/>
        <v>66.25</v>
      </c>
      <c r="I5" s="11">
        <v>28</v>
      </c>
      <c r="J5" s="11">
        <v>37.5</v>
      </c>
      <c r="K5" s="11">
        <v>0.75</v>
      </c>
      <c r="L5" s="16">
        <f t="shared" si="2"/>
        <v>723.7</v>
      </c>
      <c r="M5" s="11">
        <v>3</v>
      </c>
      <c r="N5" s="27"/>
    </row>
    <row r="6" spans="1:14">
      <c r="A6" s="10">
        <v>3</v>
      </c>
      <c r="B6" s="33"/>
      <c r="C6" s="11" t="s">
        <v>16</v>
      </c>
      <c r="D6" s="11">
        <f t="shared" si="0"/>
        <v>870.8</v>
      </c>
      <c r="E6" s="11">
        <v>330</v>
      </c>
      <c r="F6" s="11">
        <v>246</v>
      </c>
      <c r="G6" s="11">
        <v>294.8</v>
      </c>
      <c r="H6" s="11">
        <f t="shared" si="1"/>
        <v>475</v>
      </c>
      <c r="I6" s="11">
        <v>63</v>
      </c>
      <c r="J6" s="11">
        <v>141.5</v>
      </c>
      <c r="K6" s="11">
        <v>270.5</v>
      </c>
      <c r="L6" s="16">
        <f t="shared" si="2"/>
        <v>712.48</v>
      </c>
      <c r="M6" s="11">
        <v>1</v>
      </c>
      <c r="N6" s="27"/>
    </row>
    <row r="7" s="30" customFormat="1" spans="1:14">
      <c r="A7" s="10">
        <v>4</v>
      </c>
      <c r="B7" s="33"/>
      <c r="C7" s="11" t="s">
        <v>21</v>
      </c>
      <c r="D7" s="11">
        <f t="shared" si="0"/>
        <v>1092.8</v>
      </c>
      <c r="E7" s="11">
        <v>434.4</v>
      </c>
      <c r="F7" s="11">
        <v>384.8</v>
      </c>
      <c r="G7" s="11">
        <v>273.6</v>
      </c>
      <c r="H7" s="11">
        <f t="shared" si="1"/>
        <v>113.9</v>
      </c>
      <c r="I7" s="11">
        <v>51.5</v>
      </c>
      <c r="J7" s="11">
        <v>38</v>
      </c>
      <c r="K7" s="11">
        <v>24.4</v>
      </c>
      <c r="L7" s="36">
        <f t="shared" si="2"/>
        <v>701.24</v>
      </c>
      <c r="M7" s="11">
        <v>1</v>
      </c>
      <c r="N7" s="36"/>
    </row>
    <row r="8" spans="1:14">
      <c r="A8" s="10">
        <v>5</v>
      </c>
      <c r="B8" s="33"/>
      <c r="C8" s="11" t="s">
        <v>33</v>
      </c>
      <c r="D8" s="11">
        <f t="shared" si="0"/>
        <v>1132.5</v>
      </c>
      <c r="E8" s="11">
        <v>423.9</v>
      </c>
      <c r="F8" s="11">
        <v>401.9</v>
      </c>
      <c r="G8" s="11">
        <v>306.7</v>
      </c>
      <c r="H8" s="11">
        <f t="shared" si="1"/>
        <v>30.5</v>
      </c>
      <c r="I8" s="11">
        <v>3.5</v>
      </c>
      <c r="J8" s="11">
        <v>24.75</v>
      </c>
      <c r="K8" s="11">
        <v>2.25</v>
      </c>
      <c r="L8" s="16">
        <f t="shared" si="2"/>
        <v>691.7</v>
      </c>
      <c r="M8" s="11">
        <v>1</v>
      </c>
      <c r="N8" s="27"/>
    </row>
    <row r="9" spans="1:14">
      <c r="A9" s="10">
        <v>6</v>
      </c>
      <c r="B9" s="33"/>
      <c r="C9" s="11" t="s">
        <v>34</v>
      </c>
      <c r="D9" s="11">
        <f t="shared" si="0"/>
        <v>954</v>
      </c>
      <c r="E9" s="11">
        <v>436</v>
      </c>
      <c r="F9" s="11">
        <v>298</v>
      </c>
      <c r="G9" s="11">
        <v>220</v>
      </c>
      <c r="H9" s="11">
        <f t="shared" si="1"/>
        <v>205.25</v>
      </c>
      <c r="I9" s="11">
        <v>132</v>
      </c>
      <c r="J9" s="11">
        <v>38.5</v>
      </c>
      <c r="K9" s="11">
        <v>34.75</v>
      </c>
      <c r="L9" s="16">
        <f t="shared" si="2"/>
        <v>654.5</v>
      </c>
      <c r="M9" s="11">
        <v>2</v>
      </c>
      <c r="N9" s="27"/>
    </row>
    <row r="10" spans="1:14">
      <c r="A10" s="10">
        <v>7</v>
      </c>
      <c r="B10" s="33"/>
      <c r="C10" s="11" t="s">
        <v>35</v>
      </c>
      <c r="D10" s="11">
        <f t="shared" si="0"/>
        <v>1059</v>
      </c>
      <c r="E10" s="11">
        <v>279.2</v>
      </c>
      <c r="F10" s="11">
        <v>444</v>
      </c>
      <c r="G10" s="11">
        <v>335.8</v>
      </c>
      <c r="H10" s="11">
        <f t="shared" si="1"/>
        <v>16.5</v>
      </c>
      <c r="I10" s="11">
        <v>0</v>
      </c>
      <c r="J10" s="11">
        <v>13.5</v>
      </c>
      <c r="K10" s="11">
        <v>3</v>
      </c>
      <c r="L10" s="16">
        <f t="shared" si="2"/>
        <v>642</v>
      </c>
      <c r="M10" s="11">
        <v>1</v>
      </c>
      <c r="N10" s="16"/>
    </row>
    <row r="11" spans="1:14">
      <c r="A11" s="10">
        <v>8</v>
      </c>
      <c r="B11" s="33"/>
      <c r="C11" s="11" t="s">
        <v>36</v>
      </c>
      <c r="D11" s="11">
        <f t="shared" si="0"/>
        <v>1024</v>
      </c>
      <c r="E11" s="11">
        <v>346</v>
      </c>
      <c r="F11" s="11">
        <v>346</v>
      </c>
      <c r="G11" s="11">
        <v>332</v>
      </c>
      <c r="H11" s="11">
        <f t="shared" si="1"/>
        <v>23.75</v>
      </c>
      <c r="I11" s="11">
        <v>20</v>
      </c>
      <c r="J11" s="11">
        <v>0</v>
      </c>
      <c r="K11" s="11">
        <v>3.75</v>
      </c>
      <c r="L11" s="16">
        <f t="shared" si="2"/>
        <v>623.9</v>
      </c>
      <c r="M11" s="11">
        <v>2</v>
      </c>
      <c r="N11" s="27"/>
    </row>
    <row r="12" spans="1:14">
      <c r="A12" s="10">
        <v>9</v>
      </c>
      <c r="B12" s="33"/>
      <c r="C12" s="11" t="s">
        <v>37</v>
      </c>
      <c r="D12" s="11">
        <f t="shared" si="0"/>
        <v>929</v>
      </c>
      <c r="E12" s="11">
        <v>321</v>
      </c>
      <c r="F12" s="11">
        <v>326</v>
      </c>
      <c r="G12" s="11">
        <v>282</v>
      </c>
      <c r="H12" s="11">
        <f t="shared" si="1"/>
        <v>36.75</v>
      </c>
      <c r="I12" s="11">
        <v>1.75</v>
      </c>
      <c r="J12" s="11">
        <v>35</v>
      </c>
      <c r="K12" s="11">
        <v>0</v>
      </c>
      <c r="L12" s="16">
        <f t="shared" si="2"/>
        <v>572.1</v>
      </c>
      <c r="M12" s="11">
        <v>4</v>
      </c>
      <c r="N12" s="27"/>
    </row>
    <row r="13" spans="1:14">
      <c r="A13" s="10">
        <v>10</v>
      </c>
      <c r="B13" s="33"/>
      <c r="C13" s="11" t="s">
        <v>38</v>
      </c>
      <c r="D13" s="11">
        <f t="shared" si="0"/>
        <v>888</v>
      </c>
      <c r="E13" s="11">
        <v>272</v>
      </c>
      <c r="F13" s="11">
        <v>320</v>
      </c>
      <c r="G13" s="11">
        <v>296</v>
      </c>
      <c r="H13" s="11">
        <f t="shared" si="1"/>
        <v>59.95</v>
      </c>
      <c r="I13" s="11">
        <v>1.75</v>
      </c>
      <c r="J13" s="11">
        <v>0</v>
      </c>
      <c r="K13" s="11">
        <v>58.2</v>
      </c>
      <c r="L13" s="16">
        <f t="shared" si="2"/>
        <v>556.78</v>
      </c>
      <c r="M13" s="11">
        <v>1</v>
      </c>
      <c r="N13" s="16"/>
    </row>
    <row r="14" spans="1:14">
      <c r="A14" s="10">
        <v>11</v>
      </c>
      <c r="B14" s="33"/>
      <c r="C14" s="11" t="s">
        <v>39</v>
      </c>
      <c r="D14" s="11">
        <f t="shared" si="0"/>
        <v>800</v>
      </c>
      <c r="E14" s="11">
        <v>294</v>
      </c>
      <c r="F14" s="11">
        <v>170</v>
      </c>
      <c r="G14" s="11">
        <v>336</v>
      </c>
      <c r="H14" s="11">
        <f t="shared" si="1"/>
        <v>178.5</v>
      </c>
      <c r="I14" s="11">
        <v>65.5</v>
      </c>
      <c r="J14" s="11">
        <v>63.5</v>
      </c>
      <c r="K14" s="11">
        <v>49.5</v>
      </c>
      <c r="L14" s="16">
        <f t="shared" si="2"/>
        <v>551.4</v>
      </c>
      <c r="M14" s="11">
        <v>2</v>
      </c>
      <c r="N14" s="27"/>
    </row>
    <row r="15" spans="1:14">
      <c r="A15" s="10">
        <v>12</v>
      </c>
      <c r="B15" s="33"/>
      <c r="C15" s="11" t="s">
        <v>40</v>
      </c>
      <c r="D15" s="11">
        <f t="shared" si="0"/>
        <v>886.8</v>
      </c>
      <c r="E15" s="11">
        <v>284</v>
      </c>
      <c r="F15" s="11">
        <v>350.8</v>
      </c>
      <c r="G15" s="11">
        <v>252</v>
      </c>
      <c r="H15" s="11">
        <f t="shared" si="1"/>
        <v>0</v>
      </c>
      <c r="I15" s="11">
        <v>0</v>
      </c>
      <c r="J15" s="11">
        <v>0</v>
      </c>
      <c r="K15" s="11">
        <v>0</v>
      </c>
      <c r="L15" s="16">
        <f t="shared" si="2"/>
        <v>532.08</v>
      </c>
      <c r="M15" s="11">
        <v>1</v>
      </c>
      <c r="N15" s="27"/>
    </row>
    <row r="16" spans="1:14">
      <c r="A16" s="10">
        <v>13</v>
      </c>
      <c r="B16" s="33"/>
      <c r="C16" s="11" t="s">
        <v>41</v>
      </c>
      <c r="D16" s="11">
        <f t="shared" si="0"/>
        <v>562</v>
      </c>
      <c r="E16" s="11">
        <v>242</v>
      </c>
      <c r="F16" s="11">
        <v>218</v>
      </c>
      <c r="G16" s="11">
        <v>102</v>
      </c>
      <c r="H16" s="11">
        <f t="shared" si="1"/>
        <v>413.1</v>
      </c>
      <c r="I16" s="11">
        <v>260</v>
      </c>
      <c r="J16" s="11">
        <v>89.5</v>
      </c>
      <c r="K16" s="11">
        <v>63.6</v>
      </c>
      <c r="L16" s="16">
        <f t="shared" si="2"/>
        <v>502.44</v>
      </c>
      <c r="M16" s="11">
        <v>2</v>
      </c>
      <c r="N16" s="27"/>
    </row>
    <row r="17" spans="1:14">
      <c r="A17" s="10">
        <v>14</v>
      </c>
      <c r="B17" s="33"/>
      <c r="C17" s="11" t="s">
        <v>42</v>
      </c>
      <c r="D17" s="11">
        <f t="shared" si="0"/>
        <v>520</v>
      </c>
      <c r="E17" s="11">
        <v>245.2</v>
      </c>
      <c r="F17" s="11">
        <v>164.8</v>
      </c>
      <c r="G17" s="11">
        <v>110</v>
      </c>
      <c r="H17" s="11">
        <f t="shared" si="1"/>
        <v>462.5</v>
      </c>
      <c r="I17" s="11">
        <v>138</v>
      </c>
      <c r="J17" s="11">
        <v>323</v>
      </c>
      <c r="K17" s="11">
        <v>1.5</v>
      </c>
      <c r="L17" s="16">
        <f t="shared" si="2"/>
        <v>497</v>
      </c>
      <c r="M17" s="11">
        <v>1</v>
      </c>
      <c r="N17" s="27"/>
    </row>
    <row r="18" spans="1:14">
      <c r="A18" s="10">
        <v>15</v>
      </c>
      <c r="B18" s="33"/>
      <c r="C18" s="11" t="s">
        <v>43</v>
      </c>
      <c r="D18" s="11">
        <f t="shared" ref="D18:D54" si="3">SUM(E18:G18)</f>
        <v>636.4</v>
      </c>
      <c r="E18" s="11">
        <v>314.4</v>
      </c>
      <c r="F18" s="11">
        <v>106</v>
      </c>
      <c r="G18" s="11">
        <v>216</v>
      </c>
      <c r="H18" s="11">
        <f t="shared" ref="H18:H54" si="4">SUM(I18:K18)</f>
        <v>211</v>
      </c>
      <c r="I18" s="11">
        <v>24.5</v>
      </c>
      <c r="J18" s="11">
        <v>49</v>
      </c>
      <c r="K18" s="11">
        <v>137.5</v>
      </c>
      <c r="L18" s="16">
        <f t="shared" ref="L18:L54" si="5">D18*0.6+H18*0.4</f>
        <v>466.24</v>
      </c>
      <c r="M18" s="11">
        <v>1</v>
      </c>
      <c r="N18" s="27"/>
    </row>
    <row r="19" spans="1:14">
      <c r="A19" s="10">
        <v>16</v>
      </c>
      <c r="B19" s="33"/>
      <c r="C19" s="11" t="s">
        <v>44</v>
      </c>
      <c r="D19" s="11">
        <f t="shared" si="3"/>
        <v>740</v>
      </c>
      <c r="E19" s="11">
        <v>320</v>
      </c>
      <c r="F19" s="11">
        <v>258</v>
      </c>
      <c r="G19" s="11">
        <v>162</v>
      </c>
      <c r="H19" s="11">
        <f t="shared" si="4"/>
        <v>39.75</v>
      </c>
      <c r="I19" s="11">
        <v>5.25</v>
      </c>
      <c r="J19" s="11">
        <v>30</v>
      </c>
      <c r="K19" s="11">
        <v>4.5</v>
      </c>
      <c r="L19" s="16">
        <f t="shared" si="5"/>
        <v>459.9</v>
      </c>
      <c r="M19" s="11">
        <v>1</v>
      </c>
      <c r="N19" s="27"/>
    </row>
    <row r="20" spans="1:14">
      <c r="A20" s="10">
        <v>17</v>
      </c>
      <c r="B20" s="33"/>
      <c r="C20" s="11" t="s">
        <v>45</v>
      </c>
      <c r="D20" s="11">
        <f t="shared" si="3"/>
        <v>725.6</v>
      </c>
      <c r="E20" s="11">
        <v>224</v>
      </c>
      <c r="F20" s="11">
        <v>240</v>
      </c>
      <c r="G20" s="11">
        <v>261.6</v>
      </c>
      <c r="H20" s="11">
        <f t="shared" si="4"/>
        <v>14</v>
      </c>
      <c r="I20" s="11">
        <v>0</v>
      </c>
      <c r="J20" s="11">
        <v>14</v>
      </c>
      <c r="K20" s="11">
        <v>0</v>
      </c>
      <c r="L20" s="16">
        <f t="shared" si="5"/>
        <v>440.96</v>
      </c>
      <c r="M20" s="11">
        <v>1</v>
      </c>
      <c r="N20" s="27"/>
    </row>
    <row r="21" spans="1:14">
      <c r="A21" s="10">
        <v>18</v>
      </c>
      <c r="B21" s="33"/>
      <c r="C21" s="11" t="s">
        <v>46</v>
      </c>
      <c r="D21" s="11">
        <f t="shared" si="3"/>
        <v>624.8</v>
      </c>
      <c r="E21" s="11">
        <v>302.8</v>
      </c>
      <c r="F21" s="11">
        <v>130.8</v>
      </c>
      <c r="G21" s="11">
        <v>191.2</v>
      </c>
      <c r="H21" s="11">
        <f t="shared" si="4"/>
        <v>113.8</v>
      </c>
      <c r="I21" s="11">
        <v>75</v>
      </c>
      <c r="J21" s="11">
        <v>0</v>
      </c>
      <c r="K21" s="11">
        <v>38.8</v>
      </c>
      <c r="L21" s="16">
        <f t="shared" si="5"/>
        <v>420.4</v>
      </c>
      <c r="M21" s="11">
        <v>1</v>
      </c>
      <c r="N21" s="27"/>
    </row>
    <row r="22" spans="1:14">
      <c r="A22" s="10">
        <v>19</v>
      </c>
      <c r="B22" s="33"/>
      <c r="C22" s="11" t="s">
        <v>47</v>
      </c>
      <c r="D22" s="11">
        <f t="shared" si="3"/>
        <v>621.8</v>
      </c>
      <c r="E22" s="11">
        <v>467.8</v>
      </c>
      <c r="F22" s="11">
        <v>100</v>
      </c>
      <c r="G22" s="11">
        <v>54</v>
      </c>
      <c r="H22" s="11">
        <f t="shared" si="4"/>
        <v>0</v>
      </c>
      <c r="I22" s="11">
        <v>0</v>
      </c>
      <c r="J22" s="11">
        <v>0</v>
      </c>
      <c r="K22" s="11">
        <v>0</v>
      </c>
      <c r="L22" s="16">
        <f t="shared" si="5"/>
        <v>373.08</v>
      </c>
      <c r="M22" s="11">
        <v>1</v>
      </c>
      <c r="N22" s="27"/>
    </row>
    <row r="23" spans="1:14">
      <c r="A23" s="10">
        <v>20</v>
      </c>
      <c r="B23" s="33"/>
      <c r="C23" s="11" t="s">
        <v>48</v>
      </c>
      <c r="D23" s="11">
        <f t="shared" si="3"/>
        <v>582</v>
      </c>
      <c r="E23" s="11">
        <v>364</v>
      </c>
      <c r="F23" s="11">
        <v>128</v>
      </c>
      <c r="G23" s="11">
        <v>90</v>
      </c>
      <c r="H23" s="11">
        <f t="shared" si="4"/>
        <v>52.5</v>
      </c>
      <c r="I23" s="11">
        <v>52.5</v>
      </c>
      <c r="J23" s="11">
        <v>0</v>
      </c>
      <c r="K23" s="11">
        <v>0</v>
      </c>
      <c r="L23" s="16">
        <f t="shared" si="5"/>
        <v>370.2</v>
      </c>
      <c r="M23" s="11">
        <v>1</v>
      </c>
      <c r="N23" s="27"/>
    </row>
    <row r="24" spans="1:14">
      <c r="A24" s="10">
        <v>21</v>
      </c>
      <c r="B24" s="33"/>
      <c r="C24" s="11" t="s">
        <v>49</v>
      </c>
      <c r="D24" s="11">
        <f t="shared" si="3"/>
        <v>581.02</v>
      </c>
      <c r="E24" s="11">
        <v>284</v>
      </c>
      <c r="F24" s="11">
        <v>155.88</v>
      </c>
      <c r="G24" s="11">
        <v>141.14</v>
      </c>
      <c r="H24" s="11">
        <f t="shared" si="4"/>
        <v>29</v>
      </c>
      <c r="I24" s="11">
        <v>0</v>
      </c>
      <c r="J24" s="11">
        <v>29</v>
      </c>
      <c r="K24" s="11">
        <v>0</v>
      </c>
      <c r="L24" s="16">
        <f t="shared" si="5"/>
        <v>360.212</v>
      </c>
      <c r="M24" s="11">
        <v>1</v>
      </c>
      <c r="N24" s="27"/>
    </row>
    <row r="25" spans="1:14">
      <c r="A25" s="10">
        <v>22</v>
      </c>
      <c r="B25" s="33"/>
      <c r="C25" s="11" t="s">
        <v>50</v>
      </c>
      <c r="D25" s="11">
        <f t="shared" si="3"/>
        <v>432</v>
      </c>
      <c r="E25" s="11">
        <v>162</v>
      </c>
      <c r="F25" s="11">
        <v>92</v>
      </c>
      <c r="G25" s="11">
        <v>178</v>
      </c>
      <c r="H25" s="11">
        <f t="shared" si="4"/>
        <v>195</v>
      </c>
      <c r="I25" s="11">
        <v>100</v>
      </c>
      <c r="J25" s="11">
        <v>35</v>
      </c>
      <c r="K25" s="11">
        <v>60</v>
      </c>
      <c r="L25" s="16">
        <f t="shared" si="5"/>
        <v>337.2</v>
      </c>
      <c r="M25" s="11">
        <v>1</v>
      </c>
      <c r="N25" s="27"/>
    </row>
    <row r="26" spans="1:14">
      <c r="A26" s="10">
        <v>23</v>
      </c>
      <c r="B26" s="33"/>
      <c r="C26" s="11" t="s">
        <v>51</v>
      </c>
      <c r="D26" s="11">
        <f t="shared" si="3"/>
        <v>507</v>
      </c>
      <c r="E26" s="11">
        <v>310</v>
      </c>
      <c r="F26" s="11">
        <v>137</v>
      </c>
      <c r="G26" s="11">
        <v>60</v>
      </c>
      <c r="H26" s="11">
        <f t="shared" si="4"/>
        <v>45</v>
      </c>
      <c r="I26" s="11">
        <v>0</v>
      </c>
      <c r="J26" s="11">
        <v>45</v>
      </c>
      <c r="K26" s="11">
        <v>0</v>
      </c>
      <c r="L26" s="16">
        <f t="shared" si="5"/>
        <v>322.2</v>
      </c>
      <c r="M26" s="11">
        <v>1</v>
      </c>
      <c r="N26" s="27"/>
    </row>
    <row r="27" spans="1:14">
      <c r="A27" s="10">
        <v>24</v>
      </c>
      <c r="B27" s="33"/>
      <c r="C27" s="11" t="s">
        <v>52</v>
      </c>
      <c r="D27" s="11">
        <f t="shared" si="3"/>
        <v>514</v>
      </c>
      <c r="E27" s="11">
        <v>174</v>
      </c>
      <c r="F27" s="11">
        <v>210</v>
      </c>
      <c r="G27" s="11">
        <v>130</v>
      </c>
      <c r="H27" s="11">
        <f t="shared" si="4"/>
        <v>29</v>
      </c>
      <c r="I27" s="11">
        <v>14</v>
      </c>
      <c r="J27" s="11">
        <v>0</v>
      </c>
      <c r="K27" s="11">
        <v>15</v>
      </c>
      <c r="L27" s="16">
        <f t="shared" si="5"/>
        <v>320</v>
      </c>
      <c r="M27" s="11">
        <v>2</v>
      </c>
      <c r="N27" s="27"/>
    </row>
    <row r="28" spans="1:14">
      <c r="A28" s="10">
        <v>25</v>
      </c>
      <c r="B28" s="33"/>
      <c r="C28" s="11" t="s">
        <v>53</v>
      </c>
      <c r="D28" s="11">
        <f t="shared" si="3"/>
        <v>482.2</v>
      </c>
      <c r="E28" s="11">
        <v>220.34</v>
      </c>
      <c r="F28" s="11">
        <v>171.54</v>
      </c>
      <c r="G28" s="11">
        <v>90.32</v>
      </c>
      <c r="H28" s="11">
        <f t="shared" si="4"/>
        <v>42</v>
      </c>
      <c r="I28" s="11">
        <v>42</v>
      </c>
      <c r="J28" s="11">
        <v>0</v>
      </c>
      <c r="K28" s="11">
        <v>0</v>
      </c>
      <c r="L28" s="16">
        <f t="shared" si="5"/>
        <v>306.12</v>
      </c>
      <c r="M28" s="11">
        <v>1</v>
      </c>
      <c r="N28" s="27"/>
    </row>
    <row r="29" spans="1:14">
      <c r="A29" s="10">
        <v>26</v>
      </c>
      <c r="B29" s="33"/>
      <c r="C29" s="11" t="s">
        <v>54</v>
      </c>
      <c r="D29" s="11">
        <f t="shared" si="3"/>
        <v>404</v>
      </c>
      <c r="E29" s="11">
        <v>206</v>
      </c>
      <c r="F29" s="11">
        <v>72</v>
      </c>
      <c r="G29" s="11">
        <v>126</v>
      </c>
      <c r="H29" s="11">
        <f t="shared" si="4"/>
        <v>74.5</v>
      </c>
      <c r="I29" s="11">
        <v>59.5</v>
      </c>
      <c r="J29" s="11">
        <v>7.5</v>
      </c>
      <c r="K29" s="11">
        <v>7.5</v>
      </c>
      <c r="L29" s="16">
        <f t="shared" si="5"/>
        <v>272.2</v>
      </c>
      <c r="M29" s="11">
        <v>1</v>
      </c>
      <c r="N29" s="27"/>
    </row>
    <row r="30" spans="1:14">
      <c r="A30" s="10">
        <v>27</v>
      </c>
      <c r="B30" s="33"/>
      <c r="C30" s="11" t="s">
        <v>55</v>
      </c>
      <c r="D30" s="11">
        <f t="shared" si="3"/>
        <v>230</v>
      </c>
      <c r="E30" s="11">
        <v>76</v>
      </c>
      <c r="F30" s="11">
        <v>90</v>
      </c>
      <c r="G30" s="11">
        <v>64</v>
      </c>
      <c r="H30" s="11">
        <f t="shared" si="4"/>
        <v>274.75</v>
      </c>
      <c r="I30" s="11">
        <v>31.5</v>
      </c>
      <c r="J30" s="11">
        <v>239.5</v>
      </c>
      <c r="K30" s="11">
        <v>3.75</v>
      </c>
      <c r="L30" s="16">
        <f t="shared" si="5"/>
        <v>247.9</v>
      </c>
      <c r="M30" s="11">
        <v>1</v>
      </c>
      <c r="N30" s="27"/>
    </row>
    <row r="31" spans="1:14">
      <c r="A31" s="10">
        <v>28</v>
      </c>
      <c r="B31" s="33"/>
      <c r="C31" s="11" t="s">
        <v>56</v>
      </c>
      <c r="D31" s="11">
        <f t="shared" si="3"/>
        <v>352</v>
      </c>
      <c r="E31" s="11">
        <v>0</v>
      </c>
      <c r="F31" s="11">
        <v>170</v>
      </c>
      <c r="G31" s="11">
        <v>182</v>
      </c>
      <c r="H31" s="11">
        <f t="shared" si="4"/>
        <v>69.75</v>
      </c>
      <c r="I31" s="11">
        <v>10.5</v>
      </c>
      <c r="J31" s="11">
        <v>10.5</v>
      </c>
      <c r="K31" s="11">
        <v>48.75</v>
      </c>
      <c r="L31" s="16">
        <f t="shared" si="5"/>
        <v>239.1</v>
      </c>
      <c r="M31" s="11">
        <v>1</v>
      </c>
      <c r="N31" s="27"/>
    </row>
    <row r="32" spans="1:14">
      <c r="A32" s="10">
        <v>29</v>
      </c>
      <c r="B32" s="33"/>
      <c r="C32" s="11" t="s">
        <v>57</v>
      </c>
      <c r="D32" s="11">
        <f t="shared" si="3"/>
        <v>208</v>
      </c>
      <c r="E32" s="11">
        <v>126</v>
      </c>
      <c r="F32" s="11">
        <v>32</v>
      </c>
      <c r="G32" s="11">
        <v>50</v>
      </c>
      <c r="H32" s="11">
        <f t="shared" si="4"/>
        <v>222</v>
      </c>
      <c r="I32" s="11">
        <v>30</v>
      </c>
      <c r="J32" s="11">
        <v>17.5</v>
      </c>
      <c r="K32" s="11">
        <v>174.5</v>
      </c>
      <c r="L32" s="16">
        <f t="shared" si="5"/>
        <v>213.6</v>
      </c>
      <c r="M32" s="11">
        <v>1</v>
      </c>
      <c r="N32" s="27"/>
    </row>
    <row r="33" spans="1:14">
      <c r="A33" s="10">
        <v>30</v>
      </c>
      <c r="B33" s="33"/>
      <c r="C33" s="11" t="s">
        <v>58</v>
      </c>
      <c r="D33" s="11">
        <f t="shared" si="3"/>
        <v>282</v>
      </c>
      <c r="E33" s="11">
        <v>126</v>
      </c>
      <c r="F33" s="11">
        <v>152</v>
      </c>
      <c r="G33" s="11">
        <v>4</v>
      </c>
      <c r="H33" s="11">
        <f t="shared" si="4"/>
        <v>87.5</v>
      </c>
      <c r="I33" s="11">
        <v>56</v>
      </c>
      <c r="J33" s="11">
        <v>0</v>
      </c>
      <c r="K33" s="11">
        <v>31.5</v>
      </c>
      <c r="L33" s="16">
        <f t="shared" si="5"/>
        <v>204.2</v>
      </c>
      <c r="M33" s="11">
        <v>1</v>
      </c>
      <c r="N33" s="16"/>
    </row>
    <row r="34" spans="1:14">
      <c r="A34" s="10">
        <v>31</v>
      </c>
      <c r="B34" s="33"/>
      <c r="C34" s="11" t="s">
        <v>59</v>
      </c>
      <c r="D34" s="11">
        <f t="shared" si="3"/>
        <v>323.6</v>
      </c>
      <c r="E34" s="11">
        <v>40</v>
      </c>
      <c r="F34" s="11">
        <v>66.3</v>
      </c>
      <c r="G34" s="11">
        <v>217.3</v>
      </c>
      <c r="H34" s="11">
        <f t="shared" si="4"/>
        <v>1.75</v>
      </c>
      <c r="I34" s="11">
        <v>1.75</v>
      </c>
      <c r="J34" s="11">
        <v>0</v>
      </c>
      <c r="K34" s="11">
        <v>0</v>
      </c>
      <c r="L34" s="16">
        <f t="shared" si="5"/>
        <v>194.86</v>
      </c>
      <c r="M34" s="11">
        <v>2</v>
      </c>
      <c r="N34" s="27"/>
    </row>
    <row r="35" spans="1:14">
      <c r="A35" s="10">
        <v>32</v>
      </c>
      <c r="B35" s="33"/>
      <c r="C35" s="11" t="s">
        <v>60</v>
      </c>
      <c r="D35" s="11">
        <f t="shared" si="3"/>
        <v>52</v>
      </c>
      <c r="E35" s="11">
        <v>0</v>
      </c>
      <c r="F35" s="11">
        <v>52</v>
      </c>
      <c r="G35" s="11">
        <v>0</v>
      </c>
      <c r="H35" s="11">
        <f t="shared" si="4"/>
        <v>383</v>
      </c>
      <c r="I35" s="11">
        <v>154</v>
      </c>
      <c r="J35" s="11">
        <v>208</v>
      </c>
      <c r="K35" s="11">
        <v>21</v>
      </c>
      <c r="L35" s="16">
        <f t="shared" si="5"/>
        <v>184.4</v>
      </c>
      <c r="M35" s="11">
        <v>2</v>
      </c>
      <c r="N35" s="27"/>
    </row>
    <row r="36" spans="1:14">
      <c r="A36" s="10">
        <v>33</v>
      </c>
      <c r="B36" s="33"/>
      <c r="C36" s="11" t="s">
        <v>61</v>
      </c>
      <c r="D36" s="11">
        <f t="shared" si="3"/>
        <v>292</v>
      </c>
      <c r="E36" s="11">
        <v>0</v>
      </c>
      <c r="F36" s="11">
        <v>0</v>
      </c>
      <c r="G36" s="11">
        <v>292</v>
      </c>
      <c r="H36" s="11">
        <f t="shared" si="4"/>
        <v>6</v>
      </c>
      <c r="I36" s="11">
        <v>0</v>
      </c>
      <c r="J36" s="11">
        <v>0</v>
      </c>
      <c r="K36" s="11">
        <v>6</v>
      </c>
      <c r="L36" s="16">
        <f t="shared" si="5"/>
        <v>177.6</v>
      </c>
      <c r="M36" s="11">
        <v>2</v>
      </c>
      <c r="N36" s="27"/>
    </row>
    <row r="37" spans="1:14">
      <c r="A37" s="10">
        <v>34</v>
      </c>
      <c r="B37" s="33"/>
      <c r="C37" s="11" t="s">
        <v>62</v>
      </c>
      <c r="D37" s="11">
        <f t="shared" si="3"/>
        <v>270</v>
      </c>
      <c r="E37" s="11">
        <v>132</v>
      </c>
      <c r="F37" s="11">
        <v>138</v>
      </c>
      <c r="G37" s="11">
        <v>0</v>
      </c>
      <c r="H37" s="11">
        <f t="shared" si="4"/>
        <v>36</v>
      </c>
      <c r="I37" s="11">
        <v>25.5</v>
      </c>
      <c r="J37" s="11">
        <v>0</v>
      </c>
      <c r="K37" s="11">
        <v>10.5</v>
      </c>
      <c r="L37" s="16">
        <f t="shared" si="5"/>
        <v>176.4</v>
      </c>
      <c r="M37" s="11">
        <v>3</v>
      </c>
      <c r="N37" s="27"/>
    </row>
    <row r="38" spans="1:14">
      <c r="A38" s="10">
        <v>35</v>
      </c>
      <c r="B38" s="33"/>
      <c r="C38" s="11" t="s">
        <v>63</v>
      </c>
      <c r="D38" s="11">
        <f t="shared" si="3"/>
        <v>240</v>
      </c>
      <c r="E38" s="11">
        <v>138</v>
      </c>
      <c r="F38" s="11">
        <v>100</v>
      </c>
      <c r="G38" s="11">
        <v>2</v>
      </c>
      <c r="H38" s="11">
        <f t="shared" si="4"/>
        <v>3.75</v>
      </c>
      <c r="I38" s="11">
        <v>0</v>
      </c>
      <c r="J38" s="11">
        <v>0</v>
      </c>
      <c r="K38" s="11">
        <v>3.75</v>
      </c>
      <c r="L38" s="16">
        <f t="shared" si="5"/>
        <v>145.5</v>
      </c>
      <c r="M38" s="11">
        <v>1</v>
      </c>
      <c r="N38" s="27"/>
    </row>
    <row r="39" spans="1:14">
      <c r="A39" s="10">
        <v>36</v>
      </c>
      <c r="B39" s="33"/>
      <c r="C39" s="11" t="s">
        <v>64</v>
      </c>
      <c r="D39" s="11">
        <f t="shared" si="3"/>
        <v>86.4</v>
      </c>
      <c r="E39" s="11">
        <v>81.6</v>
      </c>
      <c r="F39" s="11">
        <v>4.8</v>
      </c>
      <c r="G39" s="11">
        <v>0</v>
      </c>
      <c r="H39" s="11">
        <f t="shared" si="4"/>
        <v>76</v>
      </c>
      <c r="I39" s="11">
        <v>56</v>
      </c>
      <c r="J39" s="11">
        <v>15.5</v>
      </c>
      <c r="K39" s="11">
        <v>4.5</v>
      </c>
      <c r="L39" s="16">
        <f t="shared" si="5"/>
        <v>82.24</v>
      </c>
      <c r="M39" s="11">
        <v>1</v>
      </c>
      <c r="N39" s="27"/>
    </row>
    <row r="40" spans="1:14">
      <c r="A40" s="10">
        <v>37</v>
      </c>
      <c r="B40" s="33"/>
      <c r="C40" s="11" t="s">
        <v>65</v>
      </c>
      <c r="D40" s="11">
        <f t="shared" si="3"/>
        <v>99.5</v>
      </c>
      <c r="E40" s="11">
        <v>56</v>
      </c>
      <c r="F40" s="11">
        <v>24</v>
      </c>
      <c r="G40" s="11">
        <v>19.5</v>
      </c>
      <c r="H40" s="11">
        <f t="shared" si="4"/>
        <v>30</v>
      </c>
      <c r="I40" s="11">
        <v>0</v>
      </c>
      <c r="J40" s="11">
        <v>30</v>
      </c>
      <c r="K40" s="11">
        <v>0</v>
      </c>
      <c r="L40" s="16">
        <f t="shared" si="5"/>
        <v>71.7</v>
      </c>
      <c r="M40" s="11">
        <v>2</v>
      </c>
      <c r="N40" s="27"/>
    </row>
    <row r="41" spans="1:14">
      <c r="A41" s="10">
        <v>38</v>
      </c>
      <c r="B41" s="33"/>
      <c r="C41" s="11" t="s">
        <v>66</v>
      </c>
      <c r="D41" s="11">
        <f t="shared" si="3"/>
        <v>56</v>
      </c>
      <c r="E41" s="11">
        <v>56</v>
      </c>
      <c r="F41" s="11">
        <v>0</v>
      </c>
      <c r="G41" s="11">
        <v>0</v>
      </c>
      <c r="H41" s="11">
        <f t="shared" si="4"/>
        <v>2.25</v>
      </c>
      <c r="I41" s="11">
        <v>0</v>
      </c>
      <c r="J41" s="11">
        <v>0</v>
      </c>
      <c r="K41" s="11">
        <v>2.25</v>
      </c>
      <c r="L41" s="16">
        <f t="shared" si="5"/>
        <v>34.5</v>
      </c>
      <c r="M41" s="11">
        <v>3</v>
      </c>
      <c r="N41" s="27"/>
    </row>
    <row r="42" spans="1:14">
      <c r="A42" s="10">
        <v>39</v>
      </c>
      <c r="B42" s="33"/>
      <c r="C42" s="11" t="s">
        <v>67</v>
      </c>
      <c r="D42" s="11">
        <f t="shared" si="3"/>
        <v>1274.6</v>
      </c>
      <c r="E42" s="11">
        <v>370</v>
      </c>
      <c r="F42" s="11">
        <v>550.6</v>
      </c>
      <c r="G42" s="11">
        <v>354</v>
      </c>
      <c r="H42" s="11">
        <f t="shared" si="4"/>
        <v>64.5</v>
      </c>
      <c r="I42" s="11">
        <v>0</v>
      </c>
      <c r="J42" s="11">
        <v>3</v>
      </c>
      <c r="K42" s="11">
        <v>61.5</v>
      </c>
      <c r="L42" s="16">
        <f t="shared" si="5"/>
        <v>790.56</v>
      </c>
      <c r="M42" s="11">
        <v>1</v>
      </c>
      <c r="N42" s="17" t="s">
        <v>68</v>
      </c>
    </row>
    <row r="43" spans="1:14">
      <c r="A43" s="10">
        <v>40</v>
      </c>
      <c r="B43" s="33"/>
      <c r="C43" s="11" t="s">
        <v>69</v>
      </c>
      <c r="D43" s="11">
        <f t="shared" si="3"/>
        <v>1018</v>
      </c>
      <c r="E43" s="11">
        <v>290</v>
      </c>
      <c r="F43" s="11">
        <v>436</v>
      </c>
      <c r="G43" s="11">
        <v>292</v>
      </c>
      <c r="H43" s="11">
        <f t="shared" si="4"/>
        <v>136.5</v>
      </c>
      <c r="I43" s="11">
        <v>100</v>
      </c>
      <c r="J43" s="11">
        <v>30</v>
      </c>
      <c r="K43" s="11">
        <v>6.5</v>
      </c>
      <c r="L43" s="16">
        <f t="shared" si="5"/>
        <v>665.4</v>
      </c>
      <c r="M43" s="11">
        <v>4</v>
      </c>
      <c r="N43" s="17" t="s">
        <v>68</v>
      </c>
    </row>
    <row r="44" spans="1:14">
      <c r="A44" s="10">
        <v>41</v>
      </c>
      <c r="B44" s="33"/>
      <c r="C44" s="11" t="s">
        <v>70</v>
      </c>
      <c r="D44" s="11">
        <f t="shared" si="3"/>
        <v>882.5</v>
      </c>
      <c r="E44" s="11">
        <v>392.5</v>
      </c>
      <c r="F44" s="11">
        <v>306</v>
      </c>
      <c r="G44" s="11">
        <v>184</v>
      </c>
      <c r="H44" s="11">
        <f t="shared" si="4"/>
        <v>283.5</v>
      </c>
      <c r="I44" s="11">
        <v>0</v>
      </c>
      <c r="J44" s="11">
        <v>193.5</v>
      </c>
      <c r="K44" s="11">
        <v>90</v>
      </c>
      <c r="L44" s="16">
        <f t="shared" si="5"/>
        <v>642.9</v>
      </c>
      <c r="M44" s="11">
        <v>2</v>
      </c>
      <c r="N44" s="17" t="s">
        <v>68</v>
      </c>
    </row>
    <row r="45" spans="1:14">
      <c r="A45" s="10">
        <v>42</v>
      </c>
      <c r="B45" s="33"/>
      <c r="C45" s="11" t="s">
        <v>71</v>
      </c>
      <c r="D45" s="11">
        <f t="shared" si="3"/>
        <v>600</v>
      </c>
      <c r="E45" s="11">
        <v>250</v>
      </c>
      <c r="F45" s="11">
        <v>192</v>
      </c>
      <c r="G45" s="11">
        <v>158</v>
      </c>
      <c r="H45" s="11">
        <f t="shared" si="4"/>
        <v>478</v>
      </c>
      <c r="I45" s="11">
        <v>143</v>
      </c>
      <c r="J45" s="11">
        <v>237</v>
      </c>
      <c r="K45" s="11">
        <v>98</v>
      </c>
      <c r="L45" s="16">
        <f t="shared" si="5"/>
        <v>551.2</v>
      </c>
      <c r="M45" s="11">
        <v>1</v>
      </c>
      <c r="N45" s="17" t="s">
        <v>68</v>
      </c>
    </row>
    <row r="46" spans="1:14">
      <c r="A46" s="10">
        <v>43</v>
      </c>
      <c r="B46" s="33"/>
      <c r="C46" s="11" t="s">
        <v>72</v>
      </c>
      <c r="D46" s="11">
        <f t="shared" si="3"/>
        <v>777.8</v>
      </c>
      <c r="E46" s="11">
        <v>225</v>
      </c>
      <c r="F46" s="11">
        <v>62</v>
      </c>
      <c r="G46" s="11">
        <v>490.8</v>
      </c>
      <c r="H46" s="11">
        <f t="shared" si="4"/>
        <v>9</v>
      </c>
      <c r="I46" s="11">
        <v>0</v>
      </c>
      <c r="J46" s="11">
        <v>0</v>
      </c>
      <c r="K46" s="11">
        <v>9</v>
      </c>
      <c r="L46" s="16">
        <f t="shared" si="5"/>
        <v>470.28</v>
      </c>
      <c r="M46" s="11">
        <v>1</v>
      </c>
      <c r="N46" s="17" t="s">
        <v>68</v>
      </c>
    </row>
    <row r="47" spans="1:14">
      <c r="A47" s="10">
        <v>44</v>
      </c>
      <c r="B47" s="33"/>
      <c r="C47" s="11" t="s">
        <v>73</v>
      </c>
      <c r="D47" s="11">
        <f t="shared" si="3"/>
        <v>611.08</v>
      </c>
      <c r="E47" s="11">
        <v>72</v>
      </c>
      <c r="F47" s="11">
        <v>259.88</v>
      </c>
      <c r="G47" s="11">
        <v>279.2</v>
      </c>
      <c r="H47" s="11">
        <f t="shared" si="4"/>
        <v>9</v>
      </c>
      <c r="I47" s="11">
        <v>0</v>
      </c>
      <c r="J47" s="11">
        <v>9</v>
      </c>
      <c r="K47" s="11">
        <v>0</v>
      </c>
      <c r="L47" s="16">
        <f t="shared" si="5"/>
        <v>370.248</v>
      </c>
      <c r="M47" s="11">
        <v>1</v>
      </c>
      <c r="N47" s="17" t="s">
        <v>68</v>
      </c>
    </row>
    <row r="48" spans="1:14">
      <c r="A48" s="10">
        <v>45</v>
      </c>
      <c r="B48" s="33"/>
      <c r="C48" s="11" t="s">
        <v>74</v>
      </c>
      <c r="D48" s="11">
        <f t="shared" si="3"/>
        <v>511.46</v>
      </c>
      <c r="E48" s="11">
        <v>114</v>
      </c>
      <c r="F48" s="11">
        <v>161.2</v>
      </c>
      <c r="G48" s="11">
        <v>236.26</v>
      </c>
      <c r="H48" s="11">
        <f t="shared" si="4"/>
        <v>45.5</v>
      </c>
      <c r="I48" s="11">
        <v>0</v>
      </c>
      <c r="J48" s="11">
        <v>30.5</v>
      </c>
      <c r="K48" s="11">
        <v>15</v>
      </c>
      <c r="L48" s="16">
        <f t="shared" si="5"/>
        <v>325.076</v>
      </c>
      <c r="M48" s="11">
        <v>1</v>
      </c>
      <c r="N48" s="17" t="s">
        <v>68</v>
      </c>
    </row>
    <row r="49" spans="1:14">
      <c r="A49" s="10">
        <v>46</v>
      </c>
      <c r="B49" s="33"/>
      <c r="C49" s="11" t="s">
        <v>75</v>
      </c>
      <c r="D49" s="11">
        <f t="shared" si="3"/>
        <v>508.44</v>
      </c>
      <c r="E49" s="11">
        <v>154.8</v>
      </c>
      <c r="F49" s="11">
        <v>211.64</v>
      </c>
      <c r="G49" s="11">
        <v>142</v>
      </c>
      <c r="H49" s="11">
        <f t="shared" si="4"/>
        <v>30.5</v>
      </c>
      <c r="I49" s="11">
        <v>0</v>
      </c>
      <c r="J49" s="11">
        <v>29</v>
      </c>
      <c r="K49" s="11">
        <v>1.5</v>
      </c>
      <c r="L49" s="16">
        <f t="shared" si="5"/>
        <v>317.264</v>
      </c>
      <c r="M49" s="11">
        <v>1</v>
      </c>
      <c r="N49" s="17" t="s">
        <v>68</v>
      </c>
    </row>
    <row r="50" spans="1:14">
      <c r="A50" s="10">
        <v>47</v>
      </c>
      <c r="B50" s="33"/>
      <c r="C50" s="11" t="s">
        <v>76</v>
      </c>
      <c r="D50" s="11">
        <f t="shared" si="3"/>
        <v>362</v>
      </c>
      <c r="E50" s="11">
        <v>96</v>
      </c>
      <c r="F50" s="11">
        <v>144</v>
      </c>
      <c r="G50" s="11">
        <v>122</v>
      </c>
      <c r="H50" s="11">
        <f t="shared" si="4"/>
        <v>10.25</v>
      </c>
      <c r="I50" s="11">
        <v>0</v>
      </c>
      <c r="J50" s="11">
        <v>8.75</v>
      </c>
      <c r="K50" s="11">
        <v>1.5</v>
      </c>
      <c r="L50" s="16">
        <f t="shared" si="5"/>
        <v>221.3</v>
      </c>
      <c r="M50" s="11">
        <v>1</v>
      </c>
      <c r="N50" s="17" t="s">
        <v>68</v>
      </c>
    </row>
    <row r="51" spans="1:14">
      <c r="A51" s="10">
        <v>48</v>
      </c>
      <c r="B51" s="33"/>
      <c r="C51" s="11" t="s">
        <v>77</v>
      </c>
      <c r="D51" s="11">
        <f t="shared" si="3"/>
        <v>257.2</v>
      </c>
      <c r="E51" s="11">
        <v>0</v>
      </c>
      <c r="F51" s="11">
        <v>84</v>
      </c>
      <c r="G51" s="11">
        <v>173.2</v>
      </c>
      <c r="H51" s="11">
        <f t="shared" si="4"/>
        <v>0</v>
      </c>
      <c r="I51" s="11">
        <v>0</v>
      </c>
      <c r="J51" s="11">
        <v>0</v>
      </c>
      <c r="K51" s="11">
        <v>0</v>
      </c>
      <c r="L51" s="16">
        <f t="shared" si="5"/>
        <v>154.32</v>
      </c>
      <c r="M51" s="11">
        <v>1</v>
      </c>
      <c r="N51" s="17" t="s">
        <v>68</v>
      </c>
    </row>
    <row r="52" spans="1:14">
      <c r="A52" s="10">
        <v>49</v>
      </c>
      <c r="B52" s="33"/>
      <c r="C52" s="11" t="s">
        <v>78</v>
      </c>
      <c r="D52" s="11">
        <f t="shared" si="3"/>
        <v>204.4</v>
      </c>
      <c r="E52" s="11">
        <v>0</v>
      </c>
      <c r="F52" s="11">
        <v>66</v>
      </c>
      <c r="G52" s="11">
        <v>138.4</v>
      </c>
      <c r="H52" s="11">
        <f t="shared" si="4"/>
        <v>35</v>
      </c>
      <c r="I52" s="11">
        <v>0</v>
      </c>
      <c r="J52" s="11">
        <v>0</v>
      </c>
      <c r="K52" s="11">
        <v>35</v>
      </c>
      <c r="L52" s="16">
        <f t="shared" si="5"/>
        <v>136.64</v>
      </c>
      <c r="M52" s="11">
        <v>1</v>
      </c>
      <c r="N52" s="17" t="s">
        <v>68</v>
      </c>
    </row>
    <row r="53" spans="1:14">
      <c r="A53" s="10">
        <v>50</v>
      </c>
      <c r="B53" s="33"/>
      <c r="C53" s="11" t="s">
        <v>79</v>
      </c>
      <c r="D53" s="11">
        <f t="shared" si="3"/>
        <v>110</v>
      </c>
      <c r="E53" s="11">
        <v>0</v>
      </c>
      <c r="F53" s="11">
        <v>54</v>
      </c>
      <c r="G53" s="11">
        <v>56</v>
      </c>
      <c r="H53" s="11">
        <f t="shared" si="4"/>
        <v>9</v>
      </c>
      <c r="I53" s="11">
        <v>0</v>
      </c>
      <c r="J53" s="11">
        <v>9</v>
      </c>
      <c r="K53" s="11">
        <v>0</v>
      </c>
      <c r="L53" s="16">
        <f t="shared" si="5"/>
        <v>69.6</v>
      </c>
      <c r="M53" s="11">
        <v>1</v>
      </c>
      <c r="N53" s="17" t="s">
        <v>68</v>
      </c>
    </row>
    <row r="54" spans="1:14">
      <c r="A54" s="10">
        <v>51</v>
      </c>
      <c r="B54" s="34"/>
      <c r="C54" s="11" t="s">
        <v>80</v>
      </c>
      <c r="D54" s="11">
        <f t="shared" si="3"/>
        <v>28</v>
      </c>
      <c r="E54" s="11">
        <v>0</v>
      </c>
      <c r="F54" s="11">
        <v>0</v>
      </c>
      <c r="G54" s="11">
        <v>28</v>
      </c>
      <c r="H54" s="11">
        <f t="shared" si="4"/>
        <v>0</v>
      </c>
      <c r="I54" s="11">
        <v>0</v>
      </c>
      <c r="J54" s="11">
        <v>0</v>
      </c>
      <c r="K54" s="11">
        <v>0</v>
      </c>
      <c r="L54" s="16">
        <f t="shared" si="5"/>
        <v>16.8</v>
      </c>
      <c r="M54" s="11">
        <v>1</v>
      </c>
      <c r="N54" s="17" t="s">
        <v>81</v>
      </c>
    </row>
  </sheetData>
  <mergeCells count="10">
    <mergeCell ref="A1:N1"/>
    <mergeCell ref="D2:G2"/>
    <mergeCell ref="H2:K2"/>
    <mergeCell ref="A2:A3"/>
    <mergeCell ref="B2:B3"/>
    <mergeCell ref="B4:B54"/>
    <mergeCell ref="C2:C3"/>
    <mergeCell ref="L2:L3"/>
    <mergeCell ref="M2:M3"/>
    <mergeCell ref="N2:N3"/>
  </mergeCells>
  <pageMargins left="0.75" right="0.75" top="1" bottom="1" header="0.66805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65"/>
  <sheetViews>
    <sheetView workbookViewId="0">
      <selection activeCell="H14" sqref="H14"/>
    </sheetView>
  </sheetViews>
  <sheetFormatPr defaultColWidth="9.14285714285714" defaultRowHeight="17.6"/>
  <cols>
    <col min="1" max="1" width="5.625" customWidth="1"/>
    <col min="2" max="2" width="8.625" customWidth="1"/>
    <col min="3" max="3" width="9.625" customWidth="1"/>
    <col min="4" max="7" width="7.625" customWidth="1"/>
    <col min="8" max="8" width="26.625" customWidth="1"/>
  </cols>
  <sheetData>
    <row r="1" ht="47" customHeight="1" spans="1:8">
      <c r="A1" s="21" t="s">
        <v>82</v>
      </c>
      <c r="B1" s="22"/>
      <c r="C1" s="22"/>
      <c r="D1" s="22"/>
      <c r="E1" s="22"/>
      <c r="F1" s="22"/>
      <c r="G1" s="22"/>
      <c r="H1" s="22"/>
    </row>
    <row r="2" spans="1:8">
      <c r="A2" s="23" t="s">
        <v>1</v>
      </c>
      <c r="B2" s="23" t="s">
        <v>2</v>
      </c>
      <c r="C2" s="23" t="s">
        <v>3</v>
      </c>
      <c r="D2" s="23" t="s">
        <v>5</v>
      </c>
      <c r="E2" s="23"/>
      <c r="F2" s="23"/>
      <c r="G2" s="23"/>
      <c r="H2" s="3" t="s">
        <v>32</v>
      </c>
    </row>
    <row r="3" spans="1:8">
      <c r="A3" s="23"/>
      <c r="B3" s="23"/>
      <c r="C3" s="23"/>
      <c r="D3" s="23" t="s">
        <v>11</v>
      </c>
      <c r="E3" s="23">
        <v>2018</v>
      </c>
      <c r="F3" s="23">
        <v>2019</v>
      </c>
      <c r="G3" s="23">
        <v>2020</v>
      </c>
      <c r="H3" s="7"/>
    </row>
    <row r="4" ht="16" customHeight="1" spans="1:8">
      <c r="A4" s="23">
        <v>1</v>
      </c>
      <c r="B4" s="23" t="s">
        <v>12</v>
      </c>
      <c r="C4" s="24" t="s">
        <v>19</v>
      </c>
      <c r="D4" s="24">
        <f t="shared" ref="D4:D15" si="0">SUM(E4:G4)</f>
        <v>1260</v>
      </c>
      <c r="E4" s="24">
        <v>410</v>
      </c>
      <c r="F4" s="24">
        <v>460</v>
      </c>
      <c r="G4" s="24">
        <v>390</v>
      </c>
      <c r="H4" s="27"/>
    </row>
    <row r="5" ht="16" customHeight="1" spans="1:8">
      <c r="A5" s="23">
        <v>2</v>
      </c>
      <c r="B5" s="23"/>
      <c r="C5" s="24" t="s">
        <v>13</v>
      </c>
      <c r="D5" s="24">
        <f t="shared" si="0"/>
        <v>1162</v>
      </c>
      <c r="E5" s="24">
        <v>420</v>
      </c>
      <c r="F5" s="24">
        <v>412</v>
      </c>
      <c r="G5" s="24">
        <v>330</v>
      </c>
      <c r="H5" s="27"/>
    </row>
    <row r="6" ht="16" customHeight="1" spans="1:8">
      <c r="A6" s="23">
        <v>3</v>
      </c>
      <c r="B6" s="23"/>
      <c r="C6" s="24" t="s">
        <v>33</v>
      </c>
      <c r="D6" s="24">
        <f t="shared" si="0"/>
        <v>1132.5</v>
      </c>
      <c r="E6" s="24">
        <v>423.9</v>
      </c>
      <c r="F6" s="24">
        <v>401.9</v>
      </c>
      <c r="G6" s="24">
        <v>306.7</v>
      </c>
      <c r="H6" s="27"/>
    </row>
    <row r="7" ht="16" customHeight="1" spans="1:8">
      <c r="A7" s="23">
        <v>4</v>
      </c>
      <c r="B7" s="23"/>
      <c r="C7" s="24" t="s">
        <v>21</v>
      </c>
      <c r="D7" s="24">
        <f t="shared" si="0"/>
        <v>1092.8</v>
      </c>
      <c r="E7" s="24">
        <v>434.4</v>
      </c>
      <c r="F7" s="24">
        <v>384.8</v>
      </c>
      <c r="G7" s="24">
        <v>273.6</v>
      </c>
      <c r="H7" s="27"/>
    </row>
    <row r="8" ht="16" customHeight="1" spans="1:8">
      <c r="A8" s="23">
        <v>5</v>
      </c>
      <c r="B8" s="23"/>
      <c r="C8" s="11" t="s">
        <v>35</v>
      </c>
      <c r="D8" s="24">
        <f t="shared" si="0"/>
        <v>1059</v>
      </c>
      <c r="E8" s="24">
        <v>279.2</v>
      </c>
      <c r="F8" s="24">
        <v>444</v>
      </c>
      <c r="G8" s="24">
        <v>335.8</v>
      </c>
      <c r="H8" s="27"/>
    </row>
    <row r="9" ht="16" customHeight="1" spans="1:8">
      <c r="A9" s="23">
        <v>6</v>
      </c>
      <c r="B9" s="23"/>
      <c r="C9" s="24" t="s">
        <v>36</v>
      </c>
      <c r="D9" s="24">
        <f t="shared" si="0"/>
        <v>1024</v>
      </c>
      <c r="E9" s="24">
        <v>346</v>
      </c>
      <c r="F9" s="24">
        <v>346</v>
      </c>
      <c r="G9" s="24">
        <v>332</v>
      </c>
      <c r="H9" s="27"/>
    </row>
    <row r="10" ht="16" customHeight="1" spans="1:8">
      <c r="A10" s="23">
        <v>7</v>
      </c>
      <c r="B10" s="23"/>
      <c r="C10" s="24" t="s">
        <v>34</v>
      </c>
      <c r="D10" s="24">
        <f t="shared" si="0"/>
        <v>954</v>
      </c>
      <c r="E10" s="24">
        <v>436</v>
      </c>
      <c r="F10" s="24">
        <v>298</v>
      </c>
      <c r="G10" s="24">
        <v>220</v>
      </c>
      <c r="H10" s="27"/>
    </row>
    <row r="11" ht="16" customHeight="1" spans="1:8">
      <c r="A11" s="23">
        <v>8</v>
      </c>
      <c r="B11" s="23"/>
      <c r="C11" s="24" t="s">
        <v>37</v>
      </c>
      <c r="D11" s="24">
        <f t="shared" si="0"/>
        <v>929</v>
      </c>
      <c r="E11" s="24">
        <v>321</v>
      </c>
      <c r="F11" s="24">
        <v>326</v>
      </c>
      <c r="G11" s="24">
        <v>282</v>
      </c>
      <c r="H11" s="27"/>
    </row>
    <row r="12" ht="16" customHeight="1" spans="1:8">
      <c r="A12" s="23">
        <v>9</v>
      </c>
      <c r="B12" s="23"/>
      <c r="C12" s="24" t="s">
        <v>38</v>
      </c>
      <c r="D12" s="24">
        <f t="shared" si="0"/>
        <v>888</v>
      </c>
      <c r="E12" s="24">
        <v>272</v>
      </c>
      <c r="F12" s="24">
        <v>320</v>
      </c>
      <c r="G12" s="24">
        <v>296</v>
      </c>
      <c r="H12" s="27"/>
    </row>
    <row r="13" ht="16" customHeight="1" spans="1:8">
      <c r="A13" s="23">
        <v>10</v>
      </c>
      <c r="B13" s="23"/>
      <c r="C13" s="24" t="s">
        <v>40</v>
      </c>
      <c r="D13" s="24">
        <f t="shared" si="0"/>
        <v>886.8</v>
      </c>
      <c r="E13" s="24">
        <v>284</v>
      </c>
      <c r="F13" s="24">
        <v>350.8</v>
      </c>
      <c r="G13" s="24">
        <v>252</v>
      </c>
      <c r="H13" s="27"/>
    </row>
    <row r="14" ht="16" customHeight="1" spans="1:8">
      <c r="A14" s="23">
        <v>11</v>
      </c>
      <c r="B14" s="23"/>
      <c r="C14" s="24" t="s">
        <v>16</v>
      </c>
      <c r="D14" s="24">
        <f t="shared" si="0"/>
        <v>870.8</v>
      </c>
      <c r="E14" s="24">
        <v>330</v>
      </c>
      <c r="F14" s="24">
        <v>246</v>
      </c>
      <c r="G14" s="24">
        <v>294.8</v>
      </c>
      <c r="H14" s="27"/>
    </row>
    <row r="15" ht="16" customHeight="1" spans="1:8">
      <c r="A15" s="23">
        <v>12</v>
      </c>
      <c r="B15" s="23"/>
      <c r="C15" s="24" t="s">
        <v>39</v>
      </c>
      <c r="D15" s="24">
        <f t="shared" si="0"/>
        <v>800</v>
      </c>
      <c r="E15" s="24">
        <v>294</v>
      </c>
      <c r="F15" s="24">
        <v>170</v>
      </c>
      <c r="G15" s="24">
        <v>336</v>
      </c>
      <c r="H15" s="27"/>
    </row>
    <row r="16" ht="16" customHeight="1" spans="1:8">
      <c r="A16" s="23">
        <v>13</v>
      </c>
      <c r="B16" s="23"/>
      <c r="C16" s="24" t="s">
        <v>44</v>
      </c>
      <c r="D16" s="24">
        <f t="shared" ref="D16:D29" si="1">SUM(E16:G16)</f>
        <v>740</v>
      </c>
      <c r="E16" s="24">
        <v>320</v>
      </c>
      <c r="F16" s="24">
        <v>258</v>
      </c>
      <c r="G16" s="24">
        <v>162</v>
      </c>
      <c r="H16" s="27"/>
    </row>
    <row r="17" ht="16" customHeight="1" spans="1:8">
      <c r="A17" s="23">
        <v>14</v>
      </c>
      <c r="B17" s="23"/>
      <c r="C17" s="24" t="s">
        <v>45</v>
      </c>
      <c r="D17" s="24">
        <f t="shared" si="1"/>
        <v>725.6</v>
      </c>
      <c r="E17" s="24">
        <v>224</v>
      </c>
      <c r="F17" s="24">
        <v>240</v>
      </c>
      <c r="G17" s="24">
        <v>261.6</v>
      </c>
      <c r="H17" s="27"/>
    </row>
    <row r="18" ht="16" customHeight="1" spans="1:8">
      <c r="A18" s="23">
        <v>15</v>
      </c>
      <c r="B18" s="23"/>
      <c r="C18" s="24" t="s">
        <v>43</v>
      </c>
      <c r="D18" s="24">
        <f t="shared" si="1"/>
        <v>636.4</v>
      </c>
      <c r="E18" s="24">
        <v>314.4</v>
      </c>
      <c r="F18" s="24">
        <v>106</v>
      </c>
      <c r="G18" s="24">
        <v>216</v>
      </c>
      <c r="H18" s="27"/>
    </row>
    <row r="19" ht="16" customHeight="1" spans="1:8">
      <c r="A19" s="23">
        <v>16</v>
      </c>
      <c r="B19" s="23"/>
      <c r="C19" s="24" t="s">
        <v>46</v>
      </c>
      <c r="D19" s="24">
        <f t="shared" si="1"/>
        <v>624.8</v>
      </c>
      <c r="E19" s="24">
        <v>302.8</v>
      </c>
      <c r="F19" s="24">
        <v>130.8</v>
      </c>
      <c r="G19" s="24">
        <v>191.2</v>
      </c>
      <c r="H19" s="27"/>
    </row>
    <row r="20" ht="16" customHeight="1" spans="1:8">
      <c r="A20" s="23">
        <v>17</v>
      </c>
      <c r="B20" s="23"/>
      <c r="C20" s="24" t="s">
        <v>47</v>
      </c>
      <c r="D20" s="24">
        <f t="shared" si="1"/>
        <v>621.8</v>
      </c>
      <c r="E20" s="24">
        <v>467.8</v>
      </c>
      <c r="F20" s="24">
        <v>100</v>
      </c>
      <c r="G20" s="24">
        <v>54</v>
      </c>
      <c r="H20" s="27"/>
    </row>
    <row r="21" ht="16" customHeight="1" spans="1:8">
      <c r="A21" s="23">
        <v>18</v>
      </c>
      <c r="B21" s="23"/>
      <c r="C21" s="24" t="s">
        <v>48</v>
      </c>
      <c r="D21" s="24">
        <f t="shared" si="1"/>
        <v>582</v>
      </c>
      <c r="E21" s="24">
        <v>364</v>
      </c>
      <c r="F21" s="24">
        <v>128</v>
      </c>
      <c r="G21" s="24">
        <v>90</v>
      </c>
      <c r="H21" s="27"/>
    </row>
    <row r="22" ht="16" customHeight="1" spans="1:8">
      <c r="A22" s="23">
        <v>19</v>
      </c>
      <c r="B22" s="23"/>
      <c r="C22" s="24" t="s">
        <v>49</v>
      </c>
      <c r="D22" s="24">
        <f t="shared" si="1"/>
        <v>581.02</v>
      </c>
      <c r="E22" s="24">
        <v>284</v>
      </c>
      <c r="F22" s="24">
        <v>155.88</v>
      </c>
      <c r="G22" s="24">
        <v>141.14</v>
      </c>
      <c r="H22" s="27"/>
    </row>
    <row r="23" ht="16" customHeight="1" spans="1:8">
      <c r="A23" s="23">
        <v>20</v>
      </c>
      <c r="B23" s="23"/>
      <c r="C23" s="24" t="s">
        <v>41</v>
      </c>
      <c r="D23" s="24">
        <f t="shared" si="1"/>
        <v>562</v>
      </c>
      <c r="E23" s="24">
        <v>242</v>
      </c>
      <c r="F23" s="24">
        <v>218</v>
      </c>
      <c r="G23" s="24">
        <v>102</v>
      </c>
      <c r="H23" s="27"/>
    </row>
    <row r="24" ht="16" customHeight="1" spans="1:8">
      <c r="A24" s="23">
        <v>21</v>
      </c>
      <c r="B24" s="23"/>
      <c r="C24" s="24" t="s">
        <v>42</v>
      </c>
      <c r="D24" s="24">
        <f t="shared" si="1"/>
        <v>520</v>
      </c>
      <c r="E24" s="24">
        <v>245.2</v>
      </c>
      <c r="F24" s="24">
        <v>164.8</v>
      </c>
      <c r="G24" s="24">
        <v>110</v>
      </c>
      <c r="H24" s="27"/>
    </row>
    <row r="25" ht="16" customHeight="1" spans="1:8">
      <c r="A25" s="23">
        <v>22</v>
      </c>
      <c r="B25" s="23"/>
      <c r="C25" s="24" t="s">
        <v>52</v>
      </c>
      <c r="D25" s="24">
        <f t="shared" si="1"/>
        <v>514</v>
      </c>
      <c r="E25" s="24">
        <v>174</v>
      </c>
      <c r="F25" s="24">
        <v>210</v>
      </c>
      <c r="G25" s="24">
        <v>130</v>
      </c>
      <c r="H25" s="27"/>
    </row>
    <row r="26" ht="16" customHeight="1" spans="1:8">
      <c r="A26" s="23">
        <v>23</v>
      </c>
      <c r="B26" s="23"/>
      <c r="C26" s="24" t="s">
        <v>51</v>
      </c>
      <c r="D26" s="24">
        <f t="shared" si="1"/>
        <v>507</v>
      </c>
      <c r="E26" s="24">
        <v>310</v>
      </c>
      <c r="F26" s="24">
        <v>137</v>
      </c>
      <c r="G26" s="24">
        <v>60</v>
      </c>
      <c r="H26" s="27"/>
    </row>
    <row r="27" ht="16" customHeight="1" spans="1:8">
      <c r="A27" s="23">
        <v>24</v>
      </c>
      <c r="B27" s="23"/>
      <c r="C27" s="24" t="s">
        <v>53</v>
      </c>
      <c r="D27" s="24">
        <f t="shared" si="1"/>
        <v>482.2</v>
      </c>
      <c r="E27" s="24">
        <v>220.34</v>
      </c>
      <c r="F27" s="24">
        <v>171.54</v>
      </c>
      <c r="G27" s="24">
        <v>90.32</v>
      </c>
      <c r="H27" s="27"/>
    </row>
    <row r="28" ht="16" customHeight="1" spans="1:8">
      <c r="A28" s="23">
        <v>25</v>
      </c>
      <c r="B28" s="23"/>
      <c r="C28" s="24" t="s">
        <v>50</v>
      </c>
      <c r="D28" s="24">
        <f t="shared" si="1"/>
        <v>432</v>
      </c>
      <c r="E28" s="24">
        <v>162</v>
      </c>
      <c r="F28" s="24">
        <v>92</v>
      </c>
      <c r="G28" s="24">
        <v>178</v>
      </c>
      <c r="H28" s="27"/>
    </row>
    <row r="29" ht="16" customHeight="1" spans="1:8">
      <c r="A29" s="23">
        <v>26</v>
      </c>
      <c r="B29" s="23"/>
      <c r="C29" s="24" t="s">
        <v>54</v>
      </c>
      <c r="D29" s="24">
        <f t="shared" si="1"/>
        <v>404</v>
      </c>
      <c r="E29" s="24">
        <v>206</v>
      </c>
      <c r="F29" s="24">
        <v>72</v>
      </c>
      <c r="G29" s="24">
        <v>126</v>
      </c>
      <c r="H29" s="27"/>
    </row>
    <row r="30" ht="16" customHeight="1" spans="1:8">
      <c r="A30" s="23">
        <v>27</v>
      </c>
      <c r="B30" s="23"/>
      <c r="C30" s="24" t="s">
        <v>56</v>
      </c>
      <c r="D30" s="24">
        <f t="shared" ref="D30:D65" si="2">SUM(E30:G30)</f>
        <v>352</v>
      </c>
      <c r="E30" s="24">
        <v>0</v>
      </c>
      <c r="F30" s="24">
        <v>170</v>
      </c>
      <c r="G30" s="24">
        <v>182</v>
      </c>
      <c r="H30" s="27"/>
    </row>
    <row r="31" ht="16" customHeight="1" spans="1:8">
      <c r="A31" s="23">
        <v>28</v>
      </c>
      <c r="B31" s="23"/>
      <c r="C31" s="24" t="s">
        <v>59</v>
      </c>
      <c r="D31" s="24">
        <f t="shared" si="2"/>
        <v>323.6</v>
      </c>
      <c r="E31" s="24">
        <v>40</v>
      </c>
      <c r="F31" s="24">
        <v>66.3</v>
      </c>
      <c r="G31" s="24">
        <v>217.3</v>
      </c>
      <c r="H31" s="27"/>
    </row>
    <row r="32" ht="16" customHeight="1" spans="1:8">
      <c r="A32" s="23">
        <v>29</v>
      </c>
      <c r="B32" s="23"/>
      <c r="C32" s="24" t="s">
        <v>61</v>
      </c>
      <c r="D32" s="24">
        <f t="shared" si="2"/>
        <v>292</v>
      </c>
      <c r="E32" s="24">
        <v>0</v>
      </c>
      <c r="F32" s="24">
        <v>0</v>
      </c>
      <c r="G32" s="24">
        <v>292</v>
      </c>
      <c r="H32" s="27"/>
    </row>
    <row r="33" ht="16" customHeight="1" spans="1:8">
      <c r="A33" s="23">
        <v>30</v>
      </c>
      <c r="B33" s="23"/>
      <c r="C33" s="24" t="s">
        <v>58</v>
      </c>
      <c r="D33" s="24">
        <f t="shared" si="2"/>
        <v>282</v>
      </c>
      <c r="E33" s="24">
        <v>126</v>
      </c>
      <c r="F33" s="24">
        <v>152</v>
      </c>
      <c r="G33" s="24">
        <v>4</v>
      </c>
      <c r="H33" s="27"/>
    </row>
    <row r="34" ht="16" customHeight="1" spans="1:8">
      <c r="A34" s="23">
        <v>31</v>
      </c>
      <c r="B34" s="23"/>
      <c r="C34" s="24" t="s">
        <v>62</v>
      </c>
      <c r="D34" s="24">
        <f t="shared" si="2"/>
        <v>270</v>
      </c>
      <c r="E34" s="24">
        <v>132</v>
      </c>
      <c r="F34" s="24">
        <v>138</v>
      </c>
      <c r="G34" s="24">
        <v>0</v>
      </c>
      <c r="H34" s="27"/>
    </row>
    <row r="35" ht="16" customHeight="1" spans="1:8">
      <c r="A35" s="23">
        <v>32</v>
      </c>
      <c r="B35" s="23"/>
      <c r="C35" s="24" t="s">
        <v>63</v>
      </c>
      <c r="D35" s="24">
        <f t="shared" si="2"/>
        <v>240</v>
      </c>
      <c r="E35" s="24">
        <v>138</v>
      </c>
      <c r="F35" s="24">
        <v>100</v>
      </c>
      <c r="G35" s="24">
        <v>2</v>
      </c>
      <c r="H35" s="27"/>
    </row>
    <row r="36" ht="16" customHeight="1" spans="1:8">
      <c r="A36" s="23">
        <v>33</v>
      </c>
      <c r="B36" s="23"/>
      <c r="C36" s="24" t="s">
        <v>55</v>
      </c>
      <c r="D36" s="24">
        <f t="shared" si="2"/>
        <v>230</v>
      </c>
      <c r="E36" s="24">
        <v>76</v>
      </c>
      <c r="F36" s="24">
        <v>90</v>
      </c>
      <c r="G36" s="24">
        <v>64</v>
      </c>
      <c r="H36" s="27"/>
    </row>
    <row r="37" ht="16" customHeight="1" spans="1:8">
      <c r="A37" s="23">
        <v>34</v>
      </c>
      <c r="B37" s="23"/>
      <c r="C37" s="24" t="s">
        <v>57</v>
      </c>
      <c r="D37" s="24">
        <f t="shared" si="2"/>
        <v>208</v>
      </c>
      <c r="E37" s="24">
        <v>126</v>
      </c>
      <c r="F37" s="24">
        <v>32</v>
      </c>
      <c r="G37" s="24">
        <v>50</v>
      </c>
      <c r="H37" s="27"/>
    </row>
    <row r="38" ht="16" customHeight="1" spans="1:8">
      <c r="A38" s="23">
        <v>35</v>
      </c>
      <c r="B38" s="23"/>
      <c r="C38" s="24" t="s">
        <v>65</v>
      </c>
      <c r="D38" s="24">
        <f t="shared" si="2"/>
        <v>99.5</v>
      </c>
      <c r="E38" s="24">
        <v>56</v>
      </c>
      <c r="F38" s="24">
        <v>24</v>
      </c>
      <c r="G38" s="24">
        <v>19.5</v>
      </c>
      <c r="H38" s="27"/>
    </row>
    <row r="39" ht="16" customHeight="1" spans="1:8">
      <c r="A39" s="23">
        <v>36</v>
      </c>
      <c r="B39" s="23"/>
      <c r="C39" s="24" t="s">
        <v>64</v>
      </c>
      <c r="D39" s="24">
        <f t="shared" si="2"/>
        <v>86.4</v>
      </c>
      <c r="E39" s="24">
        <v>81.6</v>
      </c>
      <c r="F39" s="24">
        <v>4.8</v>
      </c>
      <c r="G39" s="24">
        <v>0</v>
      </c>
      <c r="H39" s="27"/>
    </row>
    <row r="40" ht="16" customHeight="1" spans="1:8">
      <c r="A40" s="23">
        <v>37</v>
      </c>
      <c r="B40" s="23"/>
      <c r="C40" s="24" t="s">
        <v>66</v>
      </c>
      <c r="D40" s="24">
        <f t="shared" si="2"/>
        <v>56</v>
      </c>
      <c r="E40" s="24">
        <v>56</v>
      </c>
      <c r="F40" s="24">
        <v>0</v>
      </c>
      <c r="G40" s="24">
        <v>0</v>
      </c>
      <c r="H40" s="27"/>
    </row>
    <row r="41" ht="16" customHeight="1" spans="1:8">
      <c r="A41" s="23">
        <v>38</v>
      </c>
      <c r="B41" s="23"/>
      <c r="C41" s="24" t="s">
        <v>60</v>
      </c>
      <c r="D41" s="24">
        <f t="shared" si="2"/>
        <v>52</v>
      </c>
      <c r="E41" s="24">
        <v>0</v>
      </c>
      <c r="F41" s="24">
        <v>52</v>
      </c>
      <c r="G41" s="24">
        <v>0</v>
      </c>
      <c r="H41" s="27"/>
    </row>
    <row r="42" ht="16" customHeight="1" spans="1:9">
      <c r="A42" s="23">
        <v>39</v>
      </c>
      <c r="B42" s="23" t="s">
        <v>12</v>
      </c>
      <c r="C42" s="24" t="s">
        <v>67</v>
      </c>
      <c r="D42" s="24">
        <f t="shared" si="2"/>
        <v>1274.6</v>
      </c>
      <c r="E42" s="24">
        <v>370</v>
      </c>
      <c r="F42" s="24">
        <v>550.6</v>
      </c>
      <c r="G42" s="24">
        <v>354</v>
      </c>
      <c r="H42" s="17" t="s">
        <v>68</v>
      </c>
      <c r="I42" s="28"/>
    </row>
    <row r="43" ht="16" customHeight="1" spans="1:9">
      <c r="A43" s="23">
        <v>40</v>
      </c>
      <c r="B43" s="23"/>
      <c r="C43" s="24" t="s">
        <v>69</v>
      </c>
      <c r="D43" s="24">
        <f t="shared" si="2"/>
        <v>1018</v>
      </c>
      <c r="E43" s="24">
        <v>290</v>
      </c>
      <c r="F43" s="24">
        <v>436</v>
      </c>
      <c r="G43" s="24">
        <v>292</v>
      </c>
      <c r="H43" s="18" t="s">
        <v>68</v>
      </c>
      <c r="I43" s="28"/>
    </row>
    <row r="44" ht="16" customHeight="1" spans="1:9">
      <c r="A44" s="23">
        <v>41</v>
      </c>
      <c r="B44" s="23"/>
      <c r="C44" s="24" t="s">
        <v>70</v>
      </c>
      <c r="D44" s="24">
        <f t="shared" si="2"/>
        <v>882.5</v>
      </c>
      <c r="E44" s="24">
        <v>392.5</v>
      </c>
      <c r="F44" s="24">
        <v>306</v>
      </c>
      <c r="G44" s="24">
        <v>184</v>
      </c>
      <c r="H44" s="17" t="s">
        <v>68</v>
      </c>
      <c r="I44" s="28"/>
    </row>
    <row r="45" ht="16" customHeight="1" spans="1:9">
      <c r="A45" s="23">
        <v>42</v>
      </c>
      <c r="B45" s="23"/>
      <c r="C45" s="24" t="s">
        <v>72</v>
      </c>
      <c r="D45" s="24">
        <f t="shared" si="2"/>
        <v>777.8</v>
      </c>
      <c r="E45" s="24">
        <v>225</v>
      </c>
      <c r="F45" s="24">
        <v>62</v>
      </c>
      <c r="G45" s="24">
        <v>490.8</v>
      </c>
      <c r="H45" s="18" t="s">
        <v>68</v>
      </c>
      <c r="I45" s="28"/>
    </row>
    <row r="46" ht="16" customHeight="1" spans="1:9">
      <c r="A46" s="23">
        <v>43</v>
      </c>
      <c r="B46" s="23"/>
      <c r="C46" s="24" t="s">
        <v>73</v>
      </c>
      <c r="D46" s="24">
        <f t="shared" si="2"/>
        <v>611.08</v>
      </c>
      <c r="E46" s="24">
        <v>72</v>
      </c>
      <c r="F46" s="24">
        <v>259.88</v>
      </c>
      <c r="G46" s="24">
        <v>279.2</v>
      </c>
      <c r="H46" s="17" t="s">
        <v>68</v>
      </c>
      <c r="I46" s="28"/>
    </row>
    <row r="47" ht="16" customHeight="1" spans="1:9">
      <c r="A47" s="23">
        <v>44</v>
      </c>
      <c r="B47" s="23"/>
      <c r="C47" s="24" t="s">
        <v>71</v>
      </c>
      <c r="D47" s="24">
        <f t="shared" si="2"/>
        <v>600</v>
      </c>
      <c r="E47" s="24">
        <v>250</v>
      </c>
      <c r="F47" s="24">
        <v>192</v>
      </c>
      <c r="G47" s="24">
        <v>158</v>
      </c>
      <c r="H47" s="18" t="s">
        <v>68</v>
      </c>
      <c r="I47" s="28"/>
    </row>
    <row r="48" ht="16" customHeight="1" spans="1:9">
      <c r="A48" s="23">
        <v>45</v>
      </c>
      <c r="B48" s="23"/>
      <c r="C48" s="24" t="s">
        <v>74</v>
      </c>
      <c r="D48" s="24">
        <f t="shared" si="2"/>
        <v>511.46</v>
      </c>
      <c r="E48" s="24">
        <v>114</v>
      </c>
      <c r="F48" s="24">
        <v>161.2</v>
      </c>
      <c r="G48" s="24">
        <v>236.26</v>
      </c>
      <c r="H48" s="17" t="s">
        <v>68</v>
      </c>
      <c r="I48" s="28"/>
    </row>
    <row r="49" ht="16" customHeight="1" spans="1:9">
      <c r="A49" s="23">
        <v>46</v>
      </c>
      <c r="B49" s="23"/>
      <c r="C49" s="24" t="s">
        <v>75</v>
      </c>
      <c r="D49" s="24">
        <f t="shared" si="2"/>
        <v>508.44</v>
      </c>
      <c r="E49" s="24">
        <v>154.8</v>
      </c>
      <c r="F49" s="24">
        <v>211.64</v>
      </c>
      <c r="G49" s="24">
        <v>142</v>
      </c>
      <c r="H49" s="18" t="s">
        <v>68</v>
      </c>
      <c r="I49" s="28"/>
    </row>
    <row r="50" ht="16" customHeight="1" spans="1:9">
      <c r="A50" s="23">
        <v>47</v>
      </c>
      <c r="B50" s="23"/>
      <c r="C50" s="24" t="s">
        <v>76</v>
      </c>
      <c r="D50" s="24">
        <f t="shared" si="2"/>
        <v>362</v>
      </c>
      <c r="E50" s="24">
        <v>96</v>
      </c>
      <c r="F50" s="24">
        <v>144</v>
      </c>
      <c r="G50" s="24">
        <v>122</v>
      </c>
      <c r="H50" s="17" t="s">
        <v>68</v>
      </c>
      <c r="I50" s="28"/>
    </row>
    <row r="51" ht="16" customHeight="1" spans="1:9">
      <c r="A51" s="23">
        <v>48</v>
      </c>
      <c r="B51" s="23"/>
      <c r="C51" s="24" t="s">
        <v>77</v>
      </c>
      <c r="D51" s="24">
        <f t="shared" si="2"/>
        <v>257.2</v>
      </c>
      <c r="E51" s="24">
        <v>0</v>
      </c>
      <c r="F51" s="24">
        <v>84</v>
      </c>
      <c r="G51" s="24">
        <v>173.2</v>
      </c>
      <c r="H51" s="18" t="s">
        <v>68</v>
      </c>
      <c r="I51" s="28"/>
    </row>
    <row r="52" ht="16" customHeight="1" spans="1:9">
      <c r="A52" s="23">
        <v>49</v>
      </c>
      <c r="B52" s="23"/>
      <c r="C52" s="24" t="s">
        <v>78</v>
      </c>
      <c r="D52" s="24">
        <f t="shared" si="2"/>
        <v>204.4</v>
      </c>
      <c r="E52" s="24">
        <v>0</v>
      </c>
      <c r="F52" s="24">
        <v>66</v>
      </c>
      <c r="G52" s="24">
        <v>138.4</v>
      </c>
      <c r="H52" s="17" t="s">
        <v>68</v>
      </c>
      <c r="I52" s="28"/>
    </row>
    <row r="53" ht="16" customHeight="1" spans="1:8">
      <c r="A53" s="23">
        <v>50</v>
      </c>
      <c r="B53" s="23"/>
      <c r="C53" s="24" t="s">
        <v>79</v>
      </c>
      <c r="D53" s="24">
        <f t="shared" si="2"/>
        <v>110</v>
      </c>
      <c r="E53" s="24">
        <v>0</v>
      </c>
      <c r="F53" s="24">
        <v>54</v>
      </c>
      <c r="G53" s="24">
        <v>56</v>
      </c>
      <c r="H53" s="18" t="s">
        <v>68</v>
      </c>
    </row>
    <row r="54" ht="16" customHeight="1" spans="1:8">
      <c r="A54" s="23">
        <v>51</v>
      </c>
      <c r="B54" s="23"/>
      <c r="C54" s="24" t="s">
        <v>80</v>
      </c>
      <c r="D54" s="24">
        <f t="shared" si="2"/>
        <v>28</v>
      </c>
      <c r="E54" s="24">
        <v>0</v>
      </c>
      <c r="F54" s="24">
        <v>0</v>
      </c>
      <c r="G54" s="24">
        <v>28</v>
      </c>
      <c r="H54" s="17" t="s">
        <v>81</v>
      </c>
    </row>
    <row r="55" ht="16" customHeight="1" spans="1:8">
      <c r="A55" s="23">
        <v>1</v>
      </c>
      <c r="B55" s="25" t="s">
        <v>25</v>
      </c>
      <c r="C55" s="24" t="s">
        <v>40</v>
      </c>
      <c r="D55" s="24">
        <f t="shared" si="2"/>
        <v>886.8</v>
      </c>
      <c r="E55" s="24">
        <v>284</v>
      </c>
      <c r="F55" s="24">
        <v>350.8</v>
      </c>
      <c r="G55" s="24">
        <v>252</v>
      </c>
      <c r="H55" s="27"/>
    </row>
    <row r="56" ht="16" customHeight="1" spans="1:8">
      <c r="A56" s="23">
        <v>2</v>
      </c>
      <c r="B56" s="26"/>
      <c r="C56" s="24" t="s">
        <v>83</v>
      </c>
      <c r="D56" s="24">
        <f t="shared" si="2"/>
        <v>574</v>
      </c>
      <c r="E56" s="24">
        <v>370</v>
      </c>
      <c r="F56" s="24">
        <v>204</v>
      </c>
      <c r="G56" s="24">
        <v>0</v>
      </c>
      <c r="H56" s="27"/>
    </row>
    <row r="57" ht="16" customHeight="1" spans="1:8">
      <c r="A57" s="23">
        <v>3</v>
      </c>
      <c r="B57" s="26"/>
      <c r="C57" s="24" t="s">
        <v>28</v>
      </c>
      <c r="D57" s="24">
        <f t="shared" si="2"/>
        <v>462</v>
      </c>
      <c r="E57" s="24">
        <v>158</v>
      </c>
      <c r="F57" s="24">
        <v>172</v>
      </c>
      <c r="G57" s="24">
        <v>132</v>
      </c>
      <c r="H57" s="27"/>
    </row>
    <row r="58" ht="16" customHeight="1" spans="1:8">
      <c r="A58" s="23">
        <v>4</v>
      </c>
      <c r="B58" s="26"/>
      <c r="C58" s="24" t="s">
        <v>84</v>
      </c>
      <c r="D58" s="24">
        <f t="shared" si="2"/>
        <v>220</v>
      </c>
      <c r="E58" s="24">
        <v>146</v>
      </c>
      <c r="F58" s="24">
        <v>74</v>
      </c>
      <c r="G58" s="24">
        <v>0</v>
      </c>
      <c r="H58" s="27"/>
    </row>
    <row r="59" ht="16" customHeight="1" spans="1:8">
      <c r="A59" s="23">
        <v>5</v>
      </c>
      <c r="B59" s="26"/>
      <c r="C59" s="24" t="s">
        <v>85</v>
      </c>
      <c r="D59" s="24">
        <f t="shared" si="2"/>
        <v>0</v>
      </c>
      <c r="E59" s="24">
        <v>0</v>
      </c>
      <c r="F59" s="24">
        <v>0</v>
      </c>
      <c r="G59" s="24">
        <v>0</v>
      </c>
      <c r="H59" s="27"/>
    </row>
    <row r="60" ht="16" customHeight="1" spans="1:8">
      <c r="A60" s="23">
        <v>6</v>
      </c>
      <c r="B60" s="26"/>
      <c r="C60" s="24" t="s">
        <v>86</v>
      </c>
      <c r="D60" s="24">
        <f t="shared" si="2"/>
        <v>0</v>
      </c>
      <c r="E60" s="24">
        <v>0</v>
      </c>
      <c r="F60" s="24">
        <v>0</v>
      </c>
      <c r="G60" s="24">
        <v>0</v>
      </c>
      <c r="H60" s="27"/>
    </row>
    <row r="61" ht="16" customHeight="1" spans="1:8">
      <c r="A61" s="23">
        <v>7</v>
      </c>
      <c r="B61" s="26"/>
      <c r="C61" s="24" t="s">
        <v>87</v>
      </c>
      <c r="D61" s="24">
        <f t="shared" si="2"/>
        <v>0</v>
      </c>
      <c r="E61" s="24">
        <v>0</v>
      </c>
      <c r="F61" s="24">
        <v>0</v>
      </c>
      <c r="G61" s="24">
        <v>0</v>
      </c>
      <c r="H61" s="27"/>
    </row>
    <row r="62" ht="16" customHeight="1" spans="1:8">
      <c r="A62" s="23">
        <v>8</v>
      </c>
      <c r="B62" s="26"/>
      <c r="C62" s="24" t="s">
        <v>88</v>
      </c>
      <c r="D62" s="24">
        <f t="shared" si="2"/>
        <v>0</v>
      </c>
      <c r="E62" s="24">
        <v>0</v>
      </c>
      <c r="F62" s="24">
        <v>0</v>
      </c>
      <c r="G62" s="24">
        <v>0</v>
      </c>
      <c r="H62" s="27"/>
    </row>
    <row r="63" ht="16" customHeight="1" spans="1:8">
      <c r="A63" s="23">
        <v>9</v>
      </c>
      <c r="B63" s="26"/>
      <c r="C63" s="24" t="s">
        <v>89</v>
      </c>
      <c r="D63" s="24">
        <f t="shared" si="2"/>
        <v>640</v>
      </c>
      <c r="E63" s="24">
        <v>294</v>
      </c>
      <c r="F63" s="24">
        <v>156</v>
      </c>
      <c r="G63" s="24">
        <v>190</v>
      </c>
      <c r="H63" s="19" t="s">
        <v>90</v>
      </c>
    </row>
    <row r="64" ht="16" customHeight="1" spans="1:8">
      <c r="A64" s="23">
        <v>10</v>
      </c>
      <c r="B64" s="26"/>
      <c r="C64" s="24" t="s">
        <v>91</v>
      </c>
      <c r="D64" s="24">
        <f t="shared" si="2"/>
        <v>0</v>
      </c>
      <c r="E64" s="24">
        <v>0</v>
      </c>
      <c r="F64" s="24">
        <v>0</v>
      </c>
      <c r="G64" s="24">
        <v>0</v>
      </c>
      <c r="H64" s="19" t="s">
        <v>81</v>
      </c>
    </row>
    <row r="65" ht="16" customHeight="1" spans="1:8">
      <c r="A65" s="23">
        <v>11</v>
      </c>
      <c r="B65" s="29"/>
      <c r="C65" s="24" t="s">
        <v>92</v>
      </c>
      <c r="D65" s="24">
        <f t="shared" si="2"/>
        <v>0</v>
      </c>
      <c r="E65" s="24">
        <v>0</v>
      </c>
      <c r="F65" s="24">
        <v>0</v>
      </c>
      <c r="G65" s="24">
        <v>0</v>
      </c>
      <c r="H65" s="19" t="s">
        <v>81</v>
      </c>
    </row>
  </sheetData>
  <sortState ref="A1:G52">
    <sortCondition ref="D2" descending="1"/>
  </sortState>
  <mergeCells count="9">
    <mergeCell ref="A1:H1"/>
    <mergeCell ref="D2:G2"/>
    <mergeCell ref="A2:A3"/>
    <mergeCell ref="B2:B3"/>
    <mergeCell ref="B4:B41"/>
    <mergeCell ref="B42:B54"/>
    <mergeCell ref="B55:B65"/>
    <mergeCell ref="C2:C3"/>
    <mergeCell ref="H2:H3"/>
  </mergeCells>
  <pageMargins left="0.751388888888889" right="0.751388888888889" top="0.786805555555556" bottom="1" header="0.511805555555556" footer="0.511805555555556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65"/>
  <sheetViews>
    <sheetView workbookViewId="0">
      <selection activeCell="H22" sqref="H22"/>
    </sheetView>
  </sheetViews>
  <sheetFormatPr defaultColWidth="9.14285714285714" defaultRowHeight="17.6" outlineLevelCol="7"/>
  <cols>
    <col min="1" max="1" width="5.625" customWidth="1"/>
    <col min="2" max="2" width="8.625" customWidth="1"/>
    <col min="3" max="3" width="9.625" customWidth="1"/>
    <col min="4" max="7" width="7.625" customWidth="1"/>
    <col min="8" max="8" width="26.625" customWidth="1"/>
  </cols>
  <sheetData>
    <row r="1" ht="78" customHeight="1" spans="1:8">
      <c r="A1" s="1" t="s">
        <v>93</v>
      </c>
      <c r="B1" s="2"/>
      <c r="C1" s="2"/>
      <c r="D1" s="2"/>
      <c r="E1" s="2"/>
      <c r="F1" s="2"/>
      <c r="G1" s="2"/>
      <c r="H1" s="2"/>
    </row>
    <row r="2" ht="14.25" customHeight="1" spans="1:8">
      <c r="A2" s="3" t="s">
        <v>1</v>
      </c>
      <c r="B2" s="4" t="s">
        <v>2</v>
      </c>
      <c r="C2" s="5" t="s">
        <v>3</v>
      </c>
      <c r="D2" s="6" t="s">
        <v>6</v>
      </c>
      <c r="E2" s="14"/>
      <c r="F2" s="14"/>
      <c r="G2" s="15"/>
      <c r="H2" s="3" t="s">
        <v>32</v>
      </c>
    </row>
    <row r="3" ht="14.25" customHeight="1" spans="1:8">
      <c r="A3" s="7"/>
      <c r="B3" s="7"/>
      <c r="C3" s="8"/>
      <c r="D3" s="9" t="s">
        <v>11</v>
      </c>
      <c r="E3" s="9">
        <v>2018</v>
      </c>
      <c r="F3" s="9">
        <v>2019</v>
      </c>
      <c r="G3" s="9">
        <v>2020</v>
      </c>
      <c r="H3" s="7"/>
    </row>
    <row r="4" spans="1:8">
      <c r="A4" s="10">
        <v>1</v>
      </c>
      <c r="B4" s="10" t="s">
        <v>12</v>
      </c>
      <c r="C4" s="11" t="s">
        <v>16</v>
      </c>
      <c r="D4" s="11">
        <f t="shared" ref="D4:D65" si="0">SUM(E4:G4)</f>
        <v>475</v>
      </c>
      <c r="E4" s="11">
        <v>63</v>
      </c>
      <c r="F4" s="11">
        <v>141.5</v>
      </c>
      <c r="G4" s="11">
        <v>270.5</v>
      </c>
      <c r="H4" s="16"/>
    </row>
    <row r="5" spans="1:8">
      <c r="A5" s="10">
        <v>2</v>
      </c>
      <c r="B5" s="10"/>
      <c r="C5" s="11" t="s">
        <v>42</v>
      </c>
      <c r="D5" s="11">
        <f t="shared" si="0"/>
        <v>462.5</v>
      </c>
      <c r="E5" s="11">
        <v>138</v>
      </c>
      <c r="F5" s="11">
        <v>323</v>
      </c>
      <c r="G5" s="11">
        <v>1.5</v>
      </c>
      <c r="H5" s="16"/>
    </row>
    <row r="6" spans="1:8">
      <c r="A6" s="10">
        <v>3</v>
      </c>
      <c r="B6" s="10"/>
      <c r="C6" s="11" t="s">
        <v>41</v>
      </c>
      <c r="D6" s="11">
        <f t="shared" si="0"/>
        <v>413.1</v>
      </c>
      <c r="E6" s="11">
        <v>260</v>
      </c>
      <c r="F6" s="11">
        <v>89.5</v>
      </c>
      <c r="G6" s="11">
        <v>63.6</v>
      </c>
      <c r="H6" s="16"/>
    </row>
    <row r="7" spans="1:8">
      <c r="A7" s="10">
        <v>4</v>
      </c>
      <c r="B7" s="10"/>
      <c r="C7" s="11" t="s">
        <v>60</v>
      </c>
      <c r="D7" s="11">
        <f t="shared" si="0"/>
        <v>383</v>
      </c>
      <c r="E7" s="11">
        <v>154</v>
      </c>
      <c r="F7" s="11">
        <v>208</v>
      </c>
      <c r="G7" s="11">
        <v>21</v>
      </c>
      <c r="H7" s="16"/>
    </row>
    <row r="8" spans="1:8">
      <c r="A8" s="10">
        <v>5</v>
      </c>
      <c r="B8" s="10"/>
      <c r="C8" s="11" t="s">
        <v>55</v>
      </c>
      <c r="D8" s="11">
        <f t="shared" si="0"/>
        <v>274.75</v>
      </c>
      <c r="E8" s="11">
        <v>31.5</v>
      </c>
      <c r="F8" s="11">
        <v>239.5</v>
      </c>
      <c r="G8" s="11">
        <v>3.75</v>
      </c>
      <c r="H8" s="16"/>
    </row>
    <row r="9" spans="1:8">
      <c r="A9" s="10">
        <v>6</v>
      </c>
      <c r="B9" s="10"/>
      <c r="C9" s="11" t="s">
        <v>57</v>
      </c>
      <c r="D9" s="11">
        <f t="shared" si="0"/>
        <v>222</v>
      </c>
      <c r="E9" s="11">
        <v>30</v>
      </c>
      <c r="F9" s="11">
        <v>17.5</v>
      </c>
      <c r="G9" s="11">
        <v>174.5</v>
      </c>
      <c r="H9" s="16"/>
    </row>
    <row r="10" spans="1:8">
      <c r="A10" s="10">
        <v>7</v>
      </c>
      <c r="B10" s="10"/>
      <c r="C10" s="11" t="s">
        <v>43</v>
      </c>
      <c r="D10" s="11">
        <f t="shared" si="0"/>
        <v>211</v>
      </c>
      <c r="E10" s="11">
        <v>24.5</v>
      </c>
      <c r="F10" s="11">
        <v>49</v>
      </c>
      <c r="G10" s="11">
        <v>137.5</v>
      </c>
      <c r="H10" s="16"/>
    </row>
    <row r="11" spans="1:8">
      <c r="A11" s="10">
        <v>8</v>
      </c>
      <c r="B11" s="10"/>
      <c r="C11" s="11" t="s">
        <v>34</v>
      </c>
      <c r="D11" s="11">
        <f t="shared" si="0"/>
        <v>205.25</v>
      </c>
      <c r="E11" s="11">
        <v>132</v>
      </c>
      <c r="F11" s="11">
        <v>38.5</v>
      </c>
      <c r="G11" s="11">
        <v>34.75</v>
      </c>
      <c r="H11" s="16"/>
    </row>
    <row r="12" spans="1:8">
      <c r="A12" s="10">
        <v>9</v>
      </c>
      <c r="B12" s="10"/>
      <c r="C12" s="11" t="s">
        <v>50</v>
      </c>
      <c r="D12" s="11">
        <f t="shared" si="0"/>
        <v>195</v>
      </c>
      <c r="E12" s="11">
        <v>100</v>
      </c>
      <c r="F12" s="11">
        <v>35</v>
      </c>
      <c r="G12" s="11">
        <v>60</v>
      </c>
      <c r="H12" s="16"/>
    </row>
    <row r="13" spans="1:8">
      <c r="A13" s="10">
        <v>10</v>
      </c>
      <c r="B13" s="10"/>
      <c r="C13" s="11" t="s">
        <v>39</v>
      </c>
      <c r="D13" s="11">
        <f t="shared" si="0"/>
        <v>178.5</v>
      </c>
      <c r="E13" s="11">
        <v>65.5</v>
      </c>
      <c r="F13" s="11">
        <v>63.5</v>
      </c>
      <c r="G13" s="11">
        <v>49.5</v>
      </c>
      <c r="H13" s="16"/>
    </row>
    <row r="14" spans="1:8">
      <c r="A14" s="10">
        <v>11</v>
      </c>
      <c r="B14" s="10"/>
      <c r="C14" s="11" t="s">
        <v>21</v>
      </c>
      <c r="D14" s="11">
        <f t="shared" si="0"/>
        <v>113.9</v>
      </c>
      <c r="E14" s="11">
        <v>51.5</v>
      </c>
      <c r="F14" s="11">
        <v>38</v>
      </c>
      <c r="G14" s="11">
        <v>24.4</v>
      </c>
      <c r="H14" s="16"/>
    </row>
    <row r="15" spans="1:8">
      <c r="A15" s="10">
        <v>12</v>
      </c>
      <c r="B15" s="10"/>
      <c r="C15" s="11" t="s">
        <v>46</v>
      </c>
      <c r="D15" s="11">
        <f t="shared" si="0"/>
        <v>113.8</v>
      </c>
      <c r="E15" s="11">
        <v>75</v>
      </c>
      <c r="F15" s="11">
        <v>0</v>
      </c>
      <c r="G15" s="11">
        <v>38.8</v>
      </c>
      <c r="H15" s="16"/>
    </row>
    <row r="16" spans="1:8">
      <c r="A16" s="10">
        <v>13</v>
      </c>
      <c r="B16" s="10"/>
      <c r="C16" s="11" t="s">
        <v>19</v>
      </c>
      <c r="D16" s="11">
        <f t="shared" si="0"/>
        <v>95.25</v>
      </c>
      <c r="E16" s="11">
        <v>0</v>
      </c>
      <c r="F16" s="11">
        <v>94.5</v>
      </c>
      <c r="G16" s="11">
        <v>0.75</v>
      </c>
      <c r="H16" s="16"/>
    </row>
    <row r="17" spans="1:8">
      <c r="A17" s="10">
        <v>14</v>
      </c>
      <c r="B17" s="10"/>
      <c r="C17" s="11" t="s">
        <v>58</v>
      </c>
      <c r="D17" s="11">
        <f t="shared" si="0"/>
        <v>87.5</v>
      </c>
      <c r="E17" s="11">
        <v>56</v>
      </c>
      <c r="F17" s="11">
        <v>0</v>
      </c>
      <c r="G17" s="11">
        <v>31.5</v>
      </c>
      <c r="H17" s="16"/>
    </row>
    <row r="18" spans="1:8">
      <c r="A18" s="10">
        <v>15</v>
      </c>
      <c r="B18" s="10"/>
      <c r="C18" s="11" t="s">
        <v>64</v>
      </c>
      <c r="D18" s="11">
        <f t="shared" si="0"/>
        <v>76</v>
      </c>
      <c r="E18" s="11">
        <v>56</v>
      </c>
      <c r="F18" s="11">
        <v>15.5</v>
      </c>
      <c r="G18" s="11">
        <v>4.5</v>
      </c>
      <c r="H18" s="16"/>
    </row>
    <row r="19" spans="1:8">
      <c r="A19" s="10">
        <v>16</v>
      </c>
      <c r="B19" s="10"/>
      <c r="C19" s="11" t="s">
        <v>54</v>
      </c>
      <c r="D19" s="11">
        <f t="shared" si="0"/>
        <v>74.5</v>
      </c>
      <c r="E19" s="11">
        <v>59.5</v>
      </c>
      <c r="F19" s="11">
        <v>7.5</v>
      </c>
      <c r="G19" s="11">
        <v>7.5</v>
      </c>
      <c r="H19" s="16"/>
    </row>
    <row r="20" spans="1:8">
      <c r="A20" s="10">
        <v>17</v>
      </c>
      <c r="B20" s="10"/>
      <c r="C20" s="11" t="s">
        <v>56</v>
      </c>
      <c r="D20" s="11">
        <f t="shared" si="0"/>
        <v>69.75</v>
      </c>
      <c r="E20" s="11">
        <v>10.5</v>
      </c>
      <c r="F20" s="11">
        <v>10.5</v>
      </c>
      <c r="G20" s="11">
        <v>48.75</v>
      </c>
      <c r="H20" s="16"/>
    </row>
    <row r="21" spans="1:8">
      <c r="A21" s="10">
        <v>18</v>
      </c>
      <c r="B21" s="10"/>
      <c r="C21" s="11" t="s">
        <v>13</v>
      </c>
      <c r="D21" s="11">
        <f t="shared" si="0"/>
        <v>66.25</v>
      </c>
      <c r="E21" s="11">
        <v>28</v>
      </c>
      <c r="F21" s="11">
        <v>37.5</v>
      </c>
      <c r="G21" s="11">
        <v>0.75</v>
      </c>
      <c r="H21" s="16"/>
    </row>
    <row r="22" spans="1:8">
      <c r="A22" s="10">
        <v>19</v>
      </c>
      <c r="B22" s="10"/>
      <c r="C22" s="11" t="s">
        <v>38</v>
      </c>
      <c r="D22" s="11">
        <f t="shared" si="0"/>
        <v>59.95</v>
      </c>
      <c r="E22" s="11">
        <v>1.75</v>
      </c>
      <c r="F22" s="11">
        <v>0</v>
      </c>
      <c r="G22" s="11">
        <v>58.2</v>
      </c>
      <c r="H22" s="16"/>
    </row>
    <row r="23" spans="1:8">
      <c r="A23" s="10">
        <v>20</v>
      </c>
      <c r="B23" s="10"/>
      <c r="C23" s="11" t="s">
        <v>48</v>
      </c>
      <c r="D23" s="11">
        <f t="shared" si="0"/>
        <v>52.5</v>
      </c>
      <c r="E23" s="11">
        <v>52.5</v>
      </c>
      <c r="F23" s="11">
        <v>0</v>
      </c>
      <c r="G23" s="11">
        <v>0</v>
      </c>
      <c r="H23" s="16"/>
    </row>
    <row r="24" spans="1:8">
      <c r="A24" s="10">
        <v>21</v>
      </c>
      <c r="B24" s="10"/>
      <c r="C24" s="11" t="s">
        <v>51</v>
      </c>
      <c r="D24" s="11">
        <f t="shared" si="0"/>
        <v>45</v>
      </c>
      <c r="E24" s="11">
        <v>0</v>
      </c>
      <c r="F24" s="11">
        <v>45</v>
      </c>
      <c r="G24" s="11">
        <v>0</v>
      </c>
      <c r="H24" s="16"/>
    </row>
    <row r="25" spans="1:8">
      <c r="A25" s="10">
        <v>22</v>
      </c>
      <c r="B25" s="10"/>
      <c r="C25" s="11" t="s">
        <v>53</v>
      </c>
      <c r="D25" s="11">
        <f t="shared" si="0"/>
        <v>42</v>
      </c>
      <c r="E25" s="11">
        <v>42</v>
      </c>
      <c r="F25" s="11">
        <v>0</v>
      </c>
      <c r="G25" s="11">
        <v>0</v>
      </c>
      <c r="H25" s="16"/>
    </row>
    <row r="26" spans="1:8">
      <c r="A26" s="10">
        <v>23</v>
      </c>
      <c r="B26" s="10"/>
      <c r="C26" s="11" t="s">
        <v>44</v>
      </c>
      <c r="D26" s="11">
        <f t="shared" si="0"/>
        <v>39.75</v>
      </c>
      <c r="E26" s="11">
        <v>5.25</v>
      </c>
      <c r="F26" s="11">
        <v>30</v>
      </c>
      <c r="G26" s="11">
        <v>4.5</v>
      </c>
      <c r="H26" s="16"/>
    </row>
    <row r="27" spans="1:8">
      <c r="A27" s="10">
        <v>24</v>
      </c>
      <c r="B27" s="10"/>
      <c r="C27" s="11" t="s">
        <v>37</v>
      </c>
      <c r="D27" s="11">
        <f t="shared" si="0"/>
        <v>36.75</v>
      </c>
      <c r="E27" s="11">
        <v>1.75</v>
      </c>
      <c r="F27" s="11">
        <v>35</v>
      </c>
      <c r="G27" s="11">
        <v>0</v>
      </c>
      <c r="H27" s="16"/>
    </row>
    <row r="28" spans="1:8">
      <c r="A28" s="10">
        <v>25</v>
      </c>
      <c r="B28" s="10"/>
      <c r="C28" s="11" t="s">
        <v>62</v>
      </c>
      <c r="D28" s="11">
        <f t="shared" si="0"/>
        <v>36</v>
      </c>
      <c r="E28" s="11">
        <v>25.5</v>
      </c>
      <c r="F28" s="11">
        <v>0</v>
      </c>
      <c r="G28" s="11">
        <v>10.5</v>
      </c>
      <c r="H28" s="16"/>
    </row>
    <row r="29" spans="1:8">
      <c r="A29" s="10">
        <v>26</v>
      </c>
      <c r="B29" s="10"/>
      <c r="C29" s="11" t="s">
        <v>33</v>
      </c>
      <c r="D29" s="11">
        <f t="shared" si="0"/>
        <v>30.5</v>
      </c>
      <c r="E29" s="11">
        <v>3.5</v>
      </c>
      <c r="F29" s="11">
        <v>24.75</v>
      </c>
      <c r="G29" s="11">
        <v>2.25</v>
      </c>
      <c r="H29" s="16"/>
    </row>
    <row r="30" spans="1:8">
      <c r="A30" s="10">
        <v>27</v>
      </c>
      <c r="B30" s="10"/>
      <c r="C30" s="11" t="s">
        <v>65</v>
      </c>
      <c r="D30" s="11">
        <f t="shared" si="0"/>
        <v>30</v>
      </c>
      <c r="E30" s="11">
        <v>0</v>
      </c>
      <c r="F30" s="11">
        <v>30</v>
      </c>
      <c r="G30" s="11">
        <v>0</v>
      </c>
      <c r="H30" s="16"/>
    </row>
    <row r="31" spans="1:8">
      <c r="A31" s="10">
        <v>28</v>
      </c>
      <c r="B31" s="10"/>
      <c r="C31" s="11" t="s">
        <v>52</v>
      </c>
      <c r="D31" s="11">
        <f t="shared" si="0"/>
        <v>29</v>
      </c>
      <c r="E31" s="11">
        <v>14</v>
      </c>
      <c r="F31" s="11">
        <v>0</v>
      </c>
      <c r="G31" s="11">
        <v>15</v>
      </c>
      <c r="H31" s="16"/>
    </row>
    <row r="32" spans="1:8">
      <c r="A32" s="10">
        <v>29</v>
      </c>
      <c r="B32" s="10"/>
      <c r="C32" s="11" t="s">
        <v>49</v>
      </c>
      <c r="D32" s="11">
        <f t="shared" si="0"/>
        <v>29</v>
      </c>
      <c r="E32" s="11">
        <v>0</v>
      </c>
      <c r="F32" s="11">
        <v>29</v>
      </c>
      <c r="G32" s="11">
        <v>0</v>
      </c>
      <c r="H32" s="16"/>
    </row>
    <row r="33" spans="1:8">
      <c r="A33" s="10">
        <v>30</v>
      </c>
      <c r="B33" s="10"/>
      <c r="C33" s="11" t="s">
        <v>36</v>
      </c>
      <c r="D33" s="11">
        <f t="shared" si="0"/>
        <v>23.75</v>
      </c>
      <c r="E33" s="11">
        <v>20</v>
      </c>
      <c r="F33" s="11">
        <v>0</v>
      </c>
      <c r="G33" s="11">
        <v>3.75</v>
      </c>
      <c r="H33" s="16"/>
    </row>
    <row r="34" spans="1:8">
      <c r="A34" s="10">
        <v>31</v>
      </c>
      <c r="B34" s="10"/>
      <c r="C34" s="11" t="s">
        <v>35</v>
      </c>
      <c r="D34" s="11">
        <f t="shared" si="0"/>
        <v>16.5</v>
      </c>
      <c r="E34" s="11">
        <v>0</v>
      </c>
      <c r="F34" s="11">
        <v>13.5</v>
      </c>
      <c r="G34" s="11">
        <v>3</v>
      </c>
      <c r="H34" s="16"/>
    </row>
    <row r="35" spans="1:8">
      <c r="A35" s="10">
        <v>32</v>
      </c>
      <c r="B35" s="10"/>
      <c r="C35" s="11" t="s">
        <v>45</v>
      </c>
      <c r="D35" s="11">
        <f t="shared" si="0"/>
        <v>14</v>
      </c>
      <c r="E35" s="11">
        <v>0</v>
      </c>
      <c r="F35" s="11">
        <v>14</v>
      </c>
      <c r="G35" s="11">
        <v>0</v>
      </c>
      <c r="H35" s="16"/>
    </row>
    <row r="36" spans="1:8">
      <c r="A36" s="10">
        <v>33</v>
      </c>
      <c r="B36" s="10"/>
      <c r="C36" s="11" t="s">
        <v>61</v>
      </c>
      <c r="D36" s="11">
        <f t="shared" si="0"/>
        <v>6</v>
      </c>
      <c r="E36" s="11">
        <v>0</v>
      </c>
      <c r="F36" s="11">
        <v>0</v>
      </c>
      <c r="G36" s="11">
        <v>6</v>
      </c>
      <c r="H36" s="16"/>
    </row>
    <row r="37" spans="1:8">
      <c r="A37" s="10">
        <v>34</v>
      </c>
      <c r="B37" s="10"/>
      <c r="C37" s="11" t="s">
        <v>63</v>
      </c>
      <c r="D37" s="11">
        <f t="shared" si="0"/>
        <v>3.75</v>
      </c>
      <c r="E37" s="11">
        <v>0</v>
      </c>
      <c r="F37" s="11">
        <v>0</v>
      </c>
      <c r="G37" s="11">
        <v>3.75</v>
      </c>
      <c r="H37" s="16"/>
    </row>
    <row r="38" spans="1:8">
      <c r="A38" s="10">
        <v>35</v>
      </c>
      <c r="B38" s="10"/>
      <c r="C38" s="11" t="s">
        <v>66</v>
      </c>
      <c r="D38" s="11">
        <f t="shared" si="0"/>
        <v>2.25</v>
      </c>
      <c r="E38" s="11">
        <v>0</v>
      </c>
      <c r="F38" s="11">
        <v>0</v>
      </c>
      <c r="G38" s="11">
        <v>2.25</v>
      </c>
      <c r="H38" s="16"/>
    </row>
    <row r="39" spans="1:8">
      <c r="A39" s="10">
        <v>36</v>
      </c>
      <c r="B39" s="10"/>
      <c r="C39" s="11" t="s">
        <v>59</v>
      </c>
      <c r="D39" s="11">
        <f t="shared" si="0"/>
        <v>1.75</v>
      </c>
      <c r="E39" s="11">
        <v>1.75</v>
      </c>
      <c r="F39" s="11">
        <v>0</v>
      </c>
      <c r="G39" s="11">
        <v>0</v>
      </c>
      <c r="H39" s="16"/>
    </row>
    <row r="40" spans="1:8">
      <c r="A40" s="10">
        <v>37</v>
      </c>
      <c r="B40" s="10"/>
      <c r="C40" s="11" t="s">
        <v>40</v>
      </c>
      <c r="D40" s="11">
        <f t="shared" si="0"/>
        <v>0</v>
      </c>
      <c r="E40" s="11">
        <v>0</v>
      </c>
      <c r="F40" s="11">
        <v>0</v>
      </c>
      <c r="G40" s="11">
        <v>0</v>
      </c>
      <c r="H40" s="16"/>
    </row>
    <row r="41" spans="1:8">
      <c r="A41" s="10">
        <v>38</v>
      </c>
      <c r="B41" s="10"/>
      <c r="C41" s="11" t="s">
        <v>47</v>
      </c>
      <c r="D41" s="11">
        <f t="shared" si="0"/>
        <v>0</v>
      </c>
      <c r="E41" s="11">
        <v>0</v>
      </c>
      <c r="F41" s="11">
        <v>0</v>
      </c>
      <c r="G41" s="11">
        <v>0</v>
      </c>
      <c r="H41" s="16"/>
    </row>
    <row r="42" spans="1:8">
      <c r="A42" s="10">
        <v>39</v>
      </c>
      <c r="B42" s="12" t="s">
        <v>12</v>
      </c>
      <c r="C42" s="11" t="s">
        <v>71</v>
      </c>
      <c r="D42" s="11">
        <f t="shared" si="0"/>
        <v>478</v>
      </c>
      <c r="E42" s="11">
        <v>143</v>
      </c>
      <c r="F42" s="11">
        <v>237</v>
      </c>
      <c r="G42" s="11">
        <v>98</v>
      </c>
      <c r="H42" s="17" t="s">
        <v>68</v>
      </c>
    </row>
    <row r="43" spans="1:8">
      <c r="A43" s="10">
        <v>40</v>
      </c>
      <c r="B43" s="13"/>
      <c r="C43" s="11" t="s">
        <v>70</v>
      </c>
      <c r="D43" s="11">
        <f t="shared" si="0"/>
        <v>283.5</v>
      </c>
      <c r="E43" s="11">
        <v>0</v>
      </c>
      <c r="F43" s="11">
        <v>193.5</v>
      </c>
      <c r="G43" s="11">
        <v>90</v>
      </c>
      <c r="H43" s="18" t="s">
        <v>68</v>
      </c>
    </row>
    <row r="44" spans="1:8">
      <c r="A44" s="10">
        <v>41</v>
      </c>
      <c r="B44" s="13"/>
      <c r="C44" s="11" t="s">
        <v>69</v>
      </c>
      <c r="D44" s="11">
        <f t="shared" si="0"/>
        <v>136.5</v>
      </c>
      <c r="E44" s="11">
        <v>100</v>
      </c>
      <c r="F44" s="11">
        <v>30</v>
      </c>
      <c r="G44" s="11">
        <v>6.5</v>
      </c>
      <c r="H44" s="17" t="s">
        <v>68</v>
      </c>
    </row>
    <row r="45" spans="1:8">
      <c r="A45" s="10">
        <v>42</v>
      </c>
      <c r="B45" s="13"/>
      <c r="C45" s="11" t="s">
        <v>67</v>
      </c>
      <c r="D45" s="11">
        <f t="shared" si="0"/>
        <v>64.5</v>
      </c>
      <c r="E45" s="11">
        <v>0</v>
      </c>
      <c r="F45" s="11">
        <v>3</v>
      </c>
      <c r="G45" s="11">
        <v>61.5</v>
      </c>
      <c r="H45" s="18" t="s">
        <v>68</v>
      </c>
    </row>
    <row r="46" spans="1:8">
      <c r="A46" s="10">
        <v>43</v>
      </c>
      <c r="B46" s="13"/>
      <c r="C46" s="11" t="s">
        <v>74</v>
      </c>
      <c r="D46" s="11">
        <f t="shared" si="0"/>
        <v>45.5</v>
      </c>
      <c r="E46" s="11">
        <v>0</v>
      </c>
      <c r="F46" s="11">
        <v>30.5</v>
      </c>
      <c r="G46" s="11">
        <v>15</v>
      </c>
      <c r="H46" s="17" t="s">
        <v>68</v>
      </c>
    </row>
    <row r="47" spans="1:8">
      <c r="A47" s="10">
        <v>44</v>
      </c>
      <c r="B47" s="13"/>
      <c r="C47" s="11" t="s">
        <v>78</v>
      </c>
      <c r="D47" s="11">
        <f t="shared" si="0"/>
        <v>35</v>
      </c>
      <c r="E47" s="11">
        <v>0</v>
      </c>
      <c r="F47" s="11">
        <v>0</v>
      </c>
      <c r="G47" s="11">
        <v>35</v>
      </c>
      <c r="H47" s="18" t="s">
        <v>68</v>
      </c>
    </row>
    <row r="48" spans="1:8">
      <c r="A48" s="10">
        <v>45</v>
      </c>
      <c r="B48" s="13"/>
      <c r="C48" s="11" t="s">
        <v>75</v>
      </c>
      <c r="D48" s="11">
        <f t="shared" si="0"/>
        <v>30.5</v>
      </c>
      <c r="E48" s="11">
        <v>0</v>
      </c>
      <c r="F48" s="11">
        <v>29</v>
      </c>
      <c r="G48" s="11">
        <v>1.5</v>
      </c>
      <c r="H48" s="17" t="s">
        <v>68</v>
      </c>
    </row>
    <row r="49" spans="1:8">
      <c r="A49" s="10">
        <v>46</v>
      </c>
      <c r="B49" s="13"/>
      <c r="C49" s="11" t="s">
        <v>76</v>
      </c>
      <c r="D49" s="11">
        <f t="shared" si="0"/>
        <v>10.25</v>
      </c>
      <c r="E49" s="11">
        <v>0</v>
      </c>
      <c r="F49" s="11">
        <v>8.75</v>
      </c>
      <c r="G49" s="11">
        <v>1.5</v>
      </c>
      <c r="H49" s="18" t="s">
        <v>68</v>
      </c>
    </row>
    <row r="50" spans="1:8">
      <c r="A50" s="10">
        <v>47</v>
      </c>
      <c r="B50" s="13"/>
      <c r="C50" s="11" t="s">
        <v>79</v>
      </c>
      <c r="D50" s="11">
        <f t="shared" si="0"/>
        <v>9</v>
      </c>
      <c r="E50" s="11">
        <v>0</v>
      </c>
      <c r="F50" s="11">
        <v>9</v>
      </c>
      <c r="G50" s="11">
        <v>0</v>
      </c>
      <c r="H50" s="17" t="s">
        <v>68</v>
      </c>
    </row>
    <row r="51" spans="1:8">
      <c r="A51" s="10">
        <v>48</v>
      </c>
      <c r="B51" s="13"/>
      <c r="C51" s="11" t="s">
        <v>73</v>
      </c>
      <c r="D51" s="11">
        <f t="shared" si="0"/>
        <v>9</v>
      </c>
      <c r="E51" s="11">
        <v>0</v>
      </c>
      <c r="F51" s="11">
        <v>9</v>
      </c>
      <c r="G51" s="11">
        <v>0</v>
      </c>
      <c r="H51" s="18" t="s">
        <v>68</v>
      </c>
    </row>
    <row r="52" spans="1:8">
      <c r="A52" s="10">
        <v>49</v>
      </c>
      <c r="B52" s="13"/>
      <c r="C52" s="11" t="s">
        <v>72</v>
      </c>
      <c r="D52" s="11">
        <f t="shared" si="0"/>
        <v>9</v>
      </c>
      <c r="E52" s="11">
        <v>0</v>
      </c>
      <c r="F52" s="11">
        <v>0</v>
      </c>
      <c r="G52" s="11">
        <v>9</v>
      </c>
      <c r="H52" s="17" t="s">
        <v>68</v>
      </c>
    </row>
    <row r="53" spans="1:8">
      <c r="A53" s="10">
        <v>50</v>
      </c>
      <c r="B53" s="13"/>
      <c r="C53" s="11" t="s">
        <v>77</v>
      </c>
      <c r="D53" s="11">
        <f t="shared" si="0"/>
        <v>0</v>
      </c>
      <c r="E53" s="11">
        <v>0</v>
      </c>
      <c r="F53" s="11">
        <v>0</v>
      </c>
      <c r="G53" s="11">
        <v>0</v>
      </c>
      <c r="H53" s="18" t="s">
        <v>68</v>
      </c>
    </row>
    <row r="54" spans="1:8">
      <c r="A54" s="10">
        <v>51</v>
      </c>
      <c r="B54" s="13"/>
      <c r="C54" s="11" t="s">
        <v>80</v>
      </c>
      <c r="D54" s="11">
        <f t="shared" si="0"/>
        <v>0</v>
      </c>
      <c r="E54" s="11">
        <v>0</v>
      </c>
      <c r="F54" s="11">
        <v>0</v>
      </c>
      <c r="G54" s="11">
        <v>0</v>
      </c>
      <c r="H54" s="17" t="s">
        <v>81</v>
      </c>
    </row>
    <row r="55" spans="1:8">
      <c r="A55" s="10">
        <v>1</v>
      </c>
      <c r="B55" s="12" t="s">
        <v>25</v>
      </c>
      <c r="C55" s="11" t="s">
        <v>28</v>
      </c>
      <c r="D55" s="11">
        <f t="shared" si="0"/>
        <v>103.25</v>
      </c>
      <c r="E55" s="11">
        <v>65</v>
      </c>
      <c r="F55" s="11">
        <v>21</v>
      </c>
      <c r="G55" s="11">
        <v>17.25</v>
      </c>
      <c r="H55" s="16"/>
    </row>
    <row r="56" spans="1:8">
      <c r="A56" s="10">
        <v>2</v>
      </c>
      <c r="B56" s="13"/>
      <c r="C56" s="11" t="s">
        <v>83</v>
      </c>
      <c r="D56" s="11">
        <f t="shared" si="0"/>
        <v>40</v>
      </c>
      <c r="E56" s="11">
        <v>40</v>
      </c>
      <c r="F56" s="11">
        <v>0</v>
      </c>
      <c r="G56" s="11">
        <v>0</v>
      </c>
      <c r="H56" s="16"/>
    </row>
    <row r="57" spans="1:8">
      <c r="A57" s="10">
        <v>3</v>
      </c>
      <c r="B57" s="13"/>
      <c r="C57" s="11" t="s">
        <v>84</v>
      </c>
      <c r="D57" s="11">
        <f t="shared" si="0"/>
        <v>30</v>
      </c>
      <c r="E57" s="11">
        <v>0</v>
      </c>
      <c r="F57" s="11">
        <v>30</v>
      </c>
      <c r="G57" s="11">
        <v>0</v>
      </c>
      <c r="H57" s="16"/>
    </row>
    <row r="58" spans="1:8">
      <c r="A58" s="10">
        <v>4</v>
      </c>
      <c r="B58" s="13"/>
      <c r="C58" s="11" t="s">
        <v>85</v>
      </c>
      <c r="D58" s="11">
        <f t="shared" si="0"/>
        <v>0</v>
      </c>
      <c r="E58" s="11">
        <v>0</v>
      </c>
      <c r="F58" s="11">
        <v>0</v>
      </c>
      <c r="G58" s="11">
        <v>0</v>
      </c>
      <c r="H58" s="16"/>
    </row>
    <row r="59" spans="1:8">
      <c r="A59" s="10">
        <v>5</v>
      </c>
      <c r="B59" s="13"/>
      <c r="C59" s="11" t="s">
        <v>40</v>
      </c>
      <c r="D59" s="11">
        <f t="shared" si="0"/>
        <v>0</v>
      </c>
      <c r="E59" s="11">
        <v>0</v>
      </c>
      <c r="F59" s="11">
        <v>0</v>
      </c>
      <c r="G59" s="11">
        <v>0</v>
      </c>
      <c r="H59" s="16"/>
    </row>
    <row r="60" spans="1:8">
      <c r="A60" s="10">
        <v>6</v>
      </c>
      <c r="B60" s="13"/>
      <c r="C60" s="11" t="s">
        <v>86</v>
      </c>
      <c r="D60" s="11">
        <f t="shared" si="0"/>
        <v>0</v>
      </c>
      <c r="E60" s="11">
        <v>0</v>
      </c>
      <c r="F60" s="11">
        <v>0</v>
      </c>
      <c r="G60" s="11">
        <v>0</v>
      </c>
      <c r="H60" s="16"/>
    </row>
    <row r="61" spans="1:8">
      <c r="A61" s="10">
        <v>7</v>
      </c>
      <c r="B61" s="13"/>
      <c r="C61" s="11" t="s">
        <v>87</v>
      </c>
      <c r="D61" s="11">
        <f t="shared" si="0"/>
        <v>0</v>
      </c>
      <c r="E61" s="11">
        <v>0</v>
      </c>
      <c r="F61" s="11">
        <v>0</v>
      </c>
      <c r="G61" s="11">
        <v>0</v>
      </c>
      <c r="H61" s="16"/>
    </row>
    <row r="62" spans="1:8">
      <c r="A62" s="10">
        <v>8</v>
      </c>
      <c r="B62" s="13"/>
      <c r="C62" s="11" t="s">
        <v>88</v>
      </c>
      <c r="D62" s="11">
        <f t="shared" si="0"/>
        <v>0</v>
      </c>
      <c r="E62" s="11">
        <v>0</v>
      </c>
      <c r="F62" s="11">
        <v>0</v>
      </c>
      <c r="G62" s="11">
        <v>0</v>
      </c>
      <c r="H62" s="16"/>
    </row>
    <row r="63" spans="1:8">
      <c r="A63" s="10">
        <v>9</v>
      </c>
      <c r="B63" s="13"/>
      <c r="C63" s="11" t="s">
        <v>89</v>
      </c>
      <c r="D63" s="11">
        <f t="shared" si="0"/>
        <v>81.75</v>
      </c>
      <c r="E63" s="11">
        <v>53.25</v>
      </c>
      <c r="F63" s="11">
        <v>24</v>
      </c>
      <c r="G63" s="11">
        <v>4.5</v>
      </c>
      <c r="H63" s="19" t="s">
        <v>90</v>
      </c>
    </row>
    <row r="64" spans="1:8">
      <c r="A64" s="10">
        <v>10</v>
      </c>
      <c r="B64" s="13"/>
      <c r="C64" s="11" t="s">
        <v>91</v>
      </c>
      <c r="D64" s="11">
        <f t="shared" si="0"/>
        <v>0</v>
      </c>
      <c r="E64" s="11">
        <v>0</v>
      </c>
      <c r="F64" s="11">
        <v>0</v>
      </c>
      <c r="G64" s="11">
        <v>0</v>
      </c>
      <c r="H64" s="19" t="s">
        <v>81</v>
      </c>
    </row>
    <row r="65" spans="1:8">
      <c r="A65" s="10">
        <v>11</v>
      </c>
      <c r="B65" s="20"/>
      <c r="C65" s="11" t="s">
        <v>92</v>
      </c>
      <c r="D65" s="11">
        <f t="shared" si="0"/>
        <v>0</v>
      </c>
      <c r="E65" s="11">
        <v>0</v>
      </c>
      <c r="F65" s="11">
        <v>0</v>
      </c>
      <c r="G65" s="11">
        <v>0</v>
      </c>
      <c r="H65" s="19" t="s">
        <v>81</v>
      </c>
    </row>
  </sheetData>
  <sortState ref="A1:G54">
    <sortCondition ref="D4" descending="1"/>
  </sortState>
  <mergeCells count="9">
    <mergeCell ref="A1:H1"/>
    <mergeCell ref="D2:G2"/>
    <mergeCell ref="A2:A3"/>
    <mergeCell ref="B2:B3"/>
    <mergeCell ref="B4:B41"/>
    <mergeCell ref="B42:B54"/>
    <mergeCell ref="B55:B65"/>
    <mergeCell ref="C2:C3"/>
    <mergeCell ref="H2:H3"/>
  </mergeCells>
  <pageMargins left="0.75" right="0.75" top="1.3375" bottom="1" header="1.0625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优秀教师总分排名（增加教学工作年限得分）</vt:lpstr>
      <vt:lpstr>课时量科研成果合计得分</vt:lpstr>
      <vt:lpstr>近三年课时量</vt:lpstr>
      <vt:lpstr>近三年科研成果量化分数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phicent</dc:creator>
  <cp:lastModifiedBy>城外人</cp:lastModifiedBy>
  <dcterms:created xsi:type="dcterms:W3CDTF">2021-07-23T09:07:00Z</dcterms:created>
  <dcterms:modified xsi:type="dcterms:W3CDTF">2021-07-23T11:45:50Z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2052-3.3.0.5120</vt:lpwstr>
  </property>
</Properties>
</file>